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600" windowHeight="9735" firstSheet="1" activeTab="1"/>
  </bookViews>
  <sheets>
    <sheet name="5 (2)" sheetId="6" state="hidden" r:id="rId1"/>
    <sheet name="01.06.22" sheetId="7" r:id="rId2"/>
  </sheets>
  <definedNames>
    <definedName name="_xlnm.Print_Area" localSheetId="1">'01.06.22'!$A$1:$J$67</definedName>
    <definedName name="_xlnm.Print_Area" localSheetId="0">'5 (2)'!$A$1:$K$77</definedName>
  </definedNames>
  <calcPr calcId="145621" refMode="R1C1"/>
</workbook>
</file>

<file path=xl/calcChain.xml><?xml version="1.0" encoding="utf-8"?>
<calcChain xmlns="http://schemas.openxmlformats.org/spreadsheetml/2006/main">
  <c r="J9" i="7" l="1"/>
  <c r="J10" i="7"/>
  <c r="J11" i="7"/>
  <c r="J12" i="7"/>
  <c r="J21" i="7"/>
  <c r="J47" i="6" l="1"/>
  <c r="J48" i="6"/>
  <c r="J49" i="6"/>
  <c r="J50" i="6"/>
  <c r="J51" i="6"/>
  <c r="J52" i="6"/>
  <c r="J53" i="6"/>
  <c r="J54" i="6"/>
  <c r="J55" i="6"/>
  <c r="J56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46" i="6"/>
  <c r="J44" i="6"/>
  <c r="J43" i="6"/>
  <c r="J40" i="6"/>
  <c r="J39" i="6"/>
  <c r="J37" i="6"/>
  <c r="J38" i="6"/>
  <c r="J30" i="6"/>
  <c r="J31" i="6"/>
  <c r="J32" i="6"/>
  <c r="J33" i="6"/>
  <c r="J34" i="6"/>
  <c r="J35" i="6"/>
  <c r="J36" i="6"/>
  <c r="J29" i="6"/>
  <c r="J17" i="6"/>
  <c r="J18" i="6"/>
  <c r="J19" i="6"/>
  <c r="J20" i="6"/>
  <c r="J21" i="6"/>
  <c r="J22" i="6"/>
  <c r="J23" i="6"/>
  <c r="J24" i="6"/>
  <c r="J25" i="6"/>
  <c r="J26" i="6"/>
  <c r="J27" i="6"/>
  <c r="J16" i="6"/>
  <c r="J12" i="6"/>
  <c r="J13" i="6"/>
  <c r="J14" i="6"/>
  <c r="J11" i="6"/>
  <c r="K70" i="6"/>
  <c r="K69" i="6"/>
  <c r="G69" i="6" s="1"/>
  <c r="K68" i="6"/>
  <c r="K67" i="6"/>
  <c r="G67" i="6" s="1"/>
  <c r="K66" i="6"/>
  <c r="K65" i="6"/>
  <c r="K64" i="6"/>
  <c r="K63" i="6"/>
  <c r="K62" i="6"/>
  <c r="K61" i="6"/>
  <c r="K60" i="6"/>
  <c r="K59" i="6"/>
  <c r="K58" i="6"/>
  <c r="G58" i="6" s="1"/>
  <c r="K56" i="6"/>
  <c r="K54" i="6"/>
  <c r="K53" i="6"/>
  <c r="K52" i="6"/>
  <c r="K51" i="6"/>
  <c r="G51" i="6" s="1"/>
  <c r="K50" i="6"/>
  <c r="G50" i="6" s="1"/>
  <c r="K49" i="6"/>
  <c r="G49" i="6" s="1"/>
  <c r="K48" i="6"/>
  <c r="G48" i="6" s="1"/>
  <c r="K47" i="6"/>
  <c r="K46" i="6"/>
  <c r="G46" i="6" s="1"/>
  <c r="K44" i="6"/>
  <c r="K43" i="6"/>
  <c r="K40" i="6"/>
  <c r="K39" i="6"/>
  <c r="K38" i="6"/>
  <c r="K37" i="6"/>
  <c r="K36" i="6"/>
  <c r="K35" i="6"/>
  <c r="K34" i="6"/>
  <c r="K33" i="6"/>
  <c r="K32" i="6"/>
  <c r="G32" i="6" s="1"/>
  <c r="K31" i="6"/>
  <c r="K30" i="6"/>
  <c r="K29" i="6"/>
  <c r="K27" i="6"/>
  <c r="K26" i="6"/>
  <c r="K25" i="6"/>
  <c r="K24" i="6"/>
  <c r="K23" i="6"/>
  <c r="K22" i="6"/>
  <c r="K21" i="6"/>
  <c r="K19" i="6"/>
  <c r="G19" i="6" s="1"/>
  <c r="K18" i="6"/>
  <c r="K16" i="6"/>
  <c r="G16" i="6" s="1"/>
  <c r="K14" i="6"/>
  <c r="K13" i="6"/>
  <c r="K12" i="6"/>
  <c r="K11" i="6"/>
  <c r="G11" i="6" s="1"/>
</calcChain>
</file>

<file path=xl/sharedStrings.xml><?xml version="1.0" encoding="utf-8"?>
<sst xmlns="http://schemas.openxmlformats.org/spreadsheetml/2006/main" count="391" uniqueCount="181">
  <si>
    <t xml:space="preserve">210001, г. Витебск, ул. Свердлова, 15, тел/факс (0212) 36-41-60, р/с 3012205460016  </t>
  </si>
  <si>
    <t>Цена</t>
  </si>
  <si>
    <t>0,1 л</t>
  </si>
  <si>
    <t>энрофлоксацин, алкалоиды чемерицы</t>
  </si>
  <si>
    <t>1,0 л</t>
  </si>
  <si>
    <t>прополис</t>
  </si>
  <si>
    <t>деготь берёзовый, ксероформ</t>
  </si>
  <si>
    <t>0,2 кг</t>
  </si>
  <si>
    <t>0,5 кг</t>
  </si>
  <si>
    <t>0,1 кг</t>
  </si>
  <si>
    <t>0,35 кг</t>
  </si>
  <si>
    <t>Порошок "Тритилосульф"</t>
  </si>
  <si>
    <t>0,5 кг.</t>
  </si>
  <si>
    <t>Окситетрациклина гидрохлорид</t>
  </si>
  <si>
    <t>НБ</t>
  </si>
  <si>
    <t>К. Покуп.</t>
  </si>
  <si>
    <t>Итого BY</t>
  </si>
  <si>
    <t>1,0 кг</t>
  </si>
  <si>
    <t xml:space="preserve">  РАСТВОРЫ</t>
  </si>
  <si>
    <t xml:space="preserve">  МАЗИ</t>
  </si>
  <si>
    <t xml:space="preserve">  ПОРОШКИ</t>
  </si>
  <si>
    <t xml:space="preserve">         ОАО "Белзооветснабпром"</t>
  </si>
  <si>
    <t xml:space="preserve"> Наименование препаратов</t>
  </si>
  <si>
    <t xml:space="preserve"> Действующее вещество</t>
  </si>
  <si>
    <t>Цена без</t>
  </si>
  <si>
    <t>RUB</t>
  </si>
  <si>
    <t>НДС,</t>
  </si>
  <si>
    <t>Упаковка</t>
  </si>
  <si>
    <t>Фасовка</t>
  </si>
  <si>
    <t>стрептоцид, ксероформ, тальк</t>
  </si>
  <si>
    <t>Флакон</t>
  </si>
  <si>
    <t>Бутылка п/э</t>
  </si>
  <si>
    <t>Банка п/э</t>
  </si>
  <si>
    <t>Пакет п/э</t>
  </si>
  <si>
    <t>корневища валерианы</t>
  </si>
  <si>
    <t>тилозина тартрат, сульфадимезин, триметаприм</t>
  </si>
  <si>
    <t>Порошок антисептический "Сульфаформ" (присыпка)</t>
  </si>
  <si>
    <t>НАСТОЙКИ</t>
  </si>
  <si>
    <t>№ п/п</t>
  </si>
  <si>
    <t>кол-во  шт. в коробе</t>
  </si>
  <si>
    <t>трава тысячелистника</t>
  </si>
  <si>
    <t>трава зверобоя</t>
  </si>
  <si>
    <r>
      <rPr>
        <sz val="9"/>
        <rFont val="Arial Cyr"/>
        <charset val="204"/>
      </rPr>
      <t xml:space="preserve">"Настойка валерианы"  </t>
    </r>
    <r>
      <rPr>
        <sz val="10"/>
        <rFont val="Arial Cyr"/>
        <charset val="204"/>
      </rPr>
      <t xml:space="preserve">                                             </t>
    </r>
    <r>
      <rPr>
        <sz val="7"/>
        <rFont val="Arial Cyr"/>
        <charset val="204"/>
      </rPr>
      <t>для ветеринарного применения</t>
    </r>
  </si>
  <si>
    <t>Мазь "Ихтиоловая 10%"</t>
  </si>
  <si>
    <t>Ихтиол 100</t>
  </si>
  <si>
    <t>Крем "ЛАСКА" с прополисом</t>
  </si>
  <si>
    <t>мазевая основа, настойка прополиса</t>
  </si>
  <si>
    <t>0,8 кг</t>
  </si>
  <si>
    <t>0,5 л</t>
  </si>
  <si>
    <t>трава эхинацеи пурпурной</t>
  </si>
  <si>
    <t>0,2 л</t>
  </si>
  <si>
    <t>прополис, вазелин</t>
  </si>
  <si>
    <t>Назначение</t>
  </si>
  <si>
    <t>л, крс, св, мрс, пт, кр, д/ж</t>
  </si>
  <si>
    <t>крс</t>
  </si>
  <si>
    <t>крс, мрс</t>
  </si>
  <si>
    <t>л, крс,св, мрс, кр, д/ж, пт</t>
  </si>
  <si>
    <t>крс, св, пт, пч</t>
  </si>
  <si>
    <t xml:space="preserve">л, крс, св, мрс, пт, соб. </t>
  </si>
  <si>
    <t xml:space="preserve"> крс, св, мрс, пт, кр, д/ж</t>
  </si>
  <si>
    <r>
      <rPr>
        <sz val="7"/>
        <rFont val="Arial Cyr"/>
        <charset val="204"/>
      </rPr>
      <t xml:space="preserve">Цена </t>
    </r>
    <r>
      <rPr>
        <b/>
        <sz val="7"/>
        <rFont val="Arial Cyr"/>
        <charset val="204"/>
      </rPr>
      <t>с НДС 20%</t>
    </r>
    <r>
      <rPr>
        <b/>
        <sz val="10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</t>
    </r>
  </si>
  <si>
    <r>
      <rPr>
        <sz val="7"/>
        <rFont val="Arial Cyr"/>
        <charset val="204"/>
      </rPr>
      <t xml:space="preserve">Цена  </t>
    </r>
    <r>
      <rPr>
        <b/>
        <u/>
        <sz val="7"/>
        <rFont val="Arial Cyr"/>
        <charset val="204"/>
      </rPr>
      <t>без НДС</t>
    </r>
    <r>
      <rPr>
        <b/>
        <u/>
        <sz val="8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</t>
    </r>
  </si>
  <si>
    <t>Унитарное предприятие  "Витебский завод ветеринарных препаратов"</t>
  </si>
  <si>
    <t xml:space="preserve">"Доксициклин 10%" </t>
  </si>
  <si>
    <t>доксициклина г/х или доксициклина гиклат</t>
  </si>
  <si>
    <t>крс, мрс, св, пт</t>
  </si>
  <si>
    <t xml:space="preserve">        в фил. ОАО БАПБ Витебское областное управление г. Витебск МФО 424, УНН 390123593, ОКПО 05885701</t>
  </si>
  <si>
    <t>Порошок "Окситетравет 500"</t>
  </si>
  <si>
    <r>
      <t xml:space="preserve">Мазь "Прополисовая"                                         </t>
    </r>
    <r>
      <rPr>
        <sz val="6.5"/>
        <rFont val="Arial Cyr"/>
        <charset val="204"/>
      </rPr>
      <t>для ветеринарного применения</t>
    </r>
  </si>
  <si>
    <r>
      <t xml:space="preserve">Мазь "Ихтиоловая 20%"                                 </t>
    </r>
    <r>
      <rPr>
        <sz val="6.5"/>
        <rFont val="Arial Cyr"/>
        <charset val="204"/>
      </rPr>
      <t>для ветеринарии</t>
    </r>
  </si>
  <si>
    <r>
      <t xml:space="preserve">"Линимент бальзамический по Вишневскому"                                                        </t>
    </r>
    <r>
      <rPr>
        <sz val="6.5"/>
        <rFont val="Arial Cyr"/>
        <charset val="204"/>
      </rPr>
      <t>для ветеринарного применения</t>
    </r>
  </si>
  <si>
    <r>
      <rPr>
        <sz val="9"/>
        <rFont val="Arial Cyr"/>
        <charset val="204"/>
      </rPr>
      <t xml:space="preserve">"Настойка прополиса" </t>
    </r>
    <r>
      <rPr>
        <sz val="10"/>
        <rFont val="Arial Cyr"/>
        <charset val="204"/>
      </rPr>
      <t xml:space="preserve">                                                       </t>
    </r>
    <r>
      <rPr>
        <sz val="7"/>
        <rFont val="Arial Cyr"/>
        <charset val="204"/>
      </rPr>
      <t>для ветеринарных целей</t>
    </r>
  </si>
  <si>
    <r>
      <rPr>
        <sz val="9"/>
        <rFont val="Arial Cyr"/>
        <charset val="204"/>
      </rPr>
      <t xml:space="preserve">"Настойка зверобоя"  </t>
    </r>
    <r>
      <rPr>
        <sz val="10"/>
        <rFont val="Arial Cyr"/>
        <charset val="204"/>
      </rPr>
      <t xml:space="preserve">                                                     </t>
    </r>
    <r>
      <rPr>
        <sz val="7"/>
        <rFont val="Arial Cyr"/>
        <charset val="204"/>
      </rPr>
      <t xml:space="preserve"> для ветеринарии</t>
    </r>
  </si>
  <si>
    <r>
      <rPr>
        <sz val="9"/>
        <rFont val="Arial Cyr"/>
        <charset val="204"/>
      </rPr>
      <t xml:space="preserve">"Настойка тысячелистника" </t>
    </r>
    <r>
      <rPr>
        <sz val="10"/>
        <rFont val="Arial Cyr"/>
        <charset val="204"/>
      </rPr>
      <t xml:space="preserve">                                                     </t>
    </r>
    <r>
      <rPr>
        <sz val="7"/>
        <rFont val="Arial Cyr"/>
        <charset val="204"/>
      </rPr>
      <t xml:space="preserve">  для ветеринарии</t>
    </r>
  </si>
  <si>
    <t>Мастосептин</t>
  </si>
  <si>
    <t>Доксиклат 20%</t>
  </si>
  <si>
    <t>доксициклина гиклат, глюкоза</t>
  </si>
  <si>
    <t xml:space="preserve">крс, мрс, св, пт, </t>
  </si>
  <si>
    <t>Доксиклат 50%</t>
  </si>
  <si>
    <t>натрий хлористый, калий хлористый, натрия бикарбонат, глюкоза</t>
  </si>
  <si>
    <r>
      <t xml:space="preserve">Ветглюкосолан                                                         </t>
    </r>
    <r>
      <rPr>
        <sz val="7"/>
        <rFont val="Arial Cyr"/>
        <charset val="204"/>
      </rPr>
      <t>(глюкозо-электролитная смесь)</t>
    </r>
  </si>
  <si>
    <t>Порошок "Гермивет"</t>
  </si>
  <si>
    <t>пиперазина адипинат</t>
  </si>
  <si>
    <t>йодповидон, алкалоиды чемерицы</t>
  </si>
  <si>
    <t>0,9 л</t>
  </si>
  <si>
    <t>0,4 л</t>
  </si>
  <si>
    <t>2,75 кг</t>
  </si>
  <si>
    <r>
      <rPr>
        <sz val="8"/>
        <rFont val="Arial Cyr"/>
        <charset val="204"/>
      </rPr>
      <t xml:space="preserve">"Утерофлокс" </t>
    </r>
    <r>
      <rPr>
        <sz val="10"/>
        <rFont val="Arial Cyr"/>
        <charset val="204"/>
      </rPr>
      <t xml:space="preserve">                                                      </t>
    </r>
  </si>
  <si>
    <r>
      <rPr>
        <b/>
        <sz val="9"/>
        <color indexed="10"/>
        <rFont val="Arial Cyr"/>
        <charset val="204"/>
      </rPr>
      <t>"Йодосан"</t>
    </r>
    <r>
      <rPr>
        <b/>
        <sz val="10"/>
        <color indexed="10"/>
        <rFont val="Arial Cyr"/>
        <charset val="204"/>
      </rPr>
      <t xml:space="preserve"> </t>
    </r>
    <r>
      <rPr>
        <b/>
        <sz val="6.5"/>
        <color indexed="10"/>
        <rFont val="Arial Cyr"/>
        <charset val="204"/>
      </rPr>
      <t>(противоэндометритный препарат)</t>
    </r>
  </si>
  <si>
    <t>Контактный телефон: 8(0212) 36-49-91 склад,  8(0212) 27-68-90 снабжение, сбыт   тел/факс 8(0212) 36-41-60 моб. МТС 29-596-27-42</t>
  </si>
  <si>
    <t>Вазелин с экстрактом плодов шиповника</t>
  </si>
  <si>
    <t>Вазелин с экстрактом плодов клубники</t>
  </si>
  <si>
    <r>
      <rPr>
        <sz val="9"/>
        <rFont val="Arial Cyr"/>
        <charset val="204"/>
      </rPr>
      <t>"Настойка эхинацеи</t>
    </r>
    <r>
      <rPr>
        <sz val="8"/>
        <rFont val="Arial Cyr"/>
        <charset val="204"/>
      </rPr>
      <t xml:space="preserve"> пурпурной</t>
    </r>
    <r>
      <rPr>
        <sz val="9"/>
        <rFont val="Arial Cyr"/>
        <charset val="204"/>
      </rPr>
      <t xml:space="preserve">"  </t>
    </r>
    <r>
      <rPr>
        <sz val="10"/>
        <rFont val="Arial Cyr"/>
        <charset val="204"/>
      </rPr>
      <t xml:space="preserve">                                                                                       </t>
    </r>
    <r>
      <rPr>
        <sz val="7"/>
        <rFont val="Arial Cyr"/>
        <charset val="204"/>
      </rPr>
      <t>для ветеринарного применения</t>
    </r>
  </si>
  <si>
    <r>
      <t xml:space="preserve">Обозначения: </t>
    </r>
    <r>
      <rPr>
        <b/>
        <sz val="6"/>
        <rFont val="Arial Cyr"/>
        <charset val="204"/>
      </rPr>
      <t>Л</t>
    </r>
    <r>
      <rPr>
        <sz val="6"/>
        <rFont val="Arial Cyr"/>
        <charset val="204"/>
      </rPr>
      <t xml:space="preserve">- лошади; </t>
    </r>
    <r>
      <rPr>
        <b/>
        <sz val="6"/>
        <rFont val="Arial Cyr"/>
        <charset val="204"/>
      </rPr>
      <t>КРС</t>
    </r>
    <r>
      <rPr>
        <sz val="6"/>
        <rFont val="Arial Cyr"/>
        <charset val="204"/>
      </rPr>
      <t xml:space="preserve">- коровы, телята; </t>
    </r>
    <r>
      <rPr>
        <b/>
        <sz val="6"/>
        <rFont val="Arial Cyr"/>
        <charset val="204"/>
      </rPr>
      <t>МРС</t>
    </r>
    <r>
      <rPr>
        <sz val="6"/>
        <rFont val="Arial Cyr"/>
        <charset val="204"/>
      </rPr>
      <t xml:space="preserve"> - овцы, козы; </t>
    </r>
    <r>
      <rPr>
        <b/>
        <sz val="6"/>
        <rFont val="Arial Cyr"/>
        <charset val="204"/>
      </rPr>
      <t>ПТ</t>
    </r>
    <r>
      <rPr>
        <sz val="6"/>
        <rFont val="Arial Cyr"/>
        <charset val="204"/>
      </rPr>
      <t xml:space="preserve"> - птица домашняя (куры, утки, гуси); </t>
    </r>
    <r>
      <rPr>
        <b/>
        <sz val="6"/>
        <rFont val="Arial Cyr"/>
        <charset val="204"/>
      </rPr>
      <t>СВ</t>
    </r>
    <r>
      <rPr>
        <sz val="6"/>
        <rFont val="Arial Cyr"/>
        <charset val="204"/>
      </rPr>
      <t xml:space="preserve">- свиньи; </t>
    </r>
    <r>
      <rPr>
        <b/>
        <sz val="6"/>
        <rFont val="Arial Cyr"/>
        <charset val="204"/>
      </rPr>
      <t>КР</t>
    </r>
    <r>
      <rPr>
        <sz val="6"/>
        <rFont val="Arial Cyr"/>
        <charset val="204"/>
      </rPr>
      <t xml:space="preserve"> - кролики; </t>
    </r>
    <r>
      <rPr>
        <b/>
        <sz val="6"/>
        <rFont val="Arial Cyr"/>
        <charset val="204"/>
      </rPr>
      <t>СОБ</t>
    </r>
    <r>
      <rPr>
        <sz val="6"/>
        <rFont val="Arial Cyr"/>
        <charset val="204"/>
      </rPr>
      <t xml:space="preserve"> - собаки;  </t>
    </r>
    <r>
      <rPr>
        <b/>
        <sz val="6"/>
        <rFont val="Arial Cyr"/>
        <charset val="204"/>
      </rPr>
      <t>Д/Ж</t>
    </r>
    <r>
      <rPr>
        <sz val="6"/>
        <rFont val="Arial Cyr"/>
        <charset val="204"/>
      </rPr>
      <t xml:space="preserve"> - домашние животные (пес и кот); </t>
    </r>
    <r>
      <rPr>
        <b/>
        <sz val="6"/>
        <rFont val="Arial Cyr"/>
        <charset val="204"/>
      </rPr>
      <t>ПЧ</t>
    </r>
    <r>
      <rPr>
        <sz val="6"/>
        <rFont val="Arial Cyr"/>
        <charset val="204"/>
      </rPr>
      <t xml:space="preserve"> - пчелы                  </t>
    </r>
  </si>
  <si>
    <r>
      <t xml:space="preserve">Подробные инструкции по применению препаратов можно узнать на сайте: </t>
    </r>
    <r>
      <rPr>
        <b/>
        <u/>
        <sz val="7"/>
        <color indexed="10"/>
        <rFont val="Arial Cyr"/>
        <charset val="204"/>
      </rPr>
      <t>WWW.VZVP.BY       e-mail: VZVP@MAIL.RU</t>
    </r>
  </si>
  <si>
    <r>
      <t xml:space="preserve">                      </t>
    </r>
    <r>
      <rPr>
        <b/>
        <sz val="9"/>
        <rFont val="Arial Cyr"/>
        <charset val="204"/>
      </rPr>
      <t xml:space="preserve"> ПРАЙС-ЛИСТ на выпускаемую продукцию по состоянию на 11.01.2016г</t>
    </r>
  </si>
  <si>
    <t>Камфара, метилсаллицилат,прополис</t>
  </si>
  <si>
    <t>медицинский вазелин, экстакт плодов шиповника, ланолин</t>
  </si>
  <si>
    <t>медицинский вазелин, экстакт плодов клубники, ланолин</t>
  </si>
  <si>
    <t>медицинский вазелин, экстакт зеленого чая, ланолин</t>
  </si>
  <si>
    <t>Вазелин с экстрактом зеленого чая</t>
  </si>
  <si>
    <t>Вазелины с экстрактами теперь изготавливаем с медицинским вазелином!</t>
  </si>
  <si>
    <r>
      <rPr>
        <sz val="7"/>
        <rFont val="Arial Cyr"/>
        <charset val="204"/>
      </rPr>
      <t xml:space="preserve">Цена  </t>
    </r>
    <r>
      <rPr>
        <b/>
        <u/>
        <sz val="7"/>
        <rFont val="Arial Cyr"/>
        <charset val="204"/>
      </rPr>
      <t>без НДС</t>
    </r>
    <r>
      <rPr>
        <b/>
        <u/>
        <sz val="8"/>
        <rFont val="Arial Cyr"/>
        <charset val="204"/>
      </rPr>
      <t xml:space="preserve"> </t>
    </r>
    <r>
      <rPr>
        <b/>
        <u/>
        <sz val="6.5"/>
        <rFont val="Arial Cyr"/>
        <charset val="204"/>
      </rPr>
      <t>за ед. Продукции,$</t>
    </r>
  </si>
  <si>
    <t xml:space="preserve">      -  НОВИНКА</t>
  </si>
  <si>
    <t>ихтиол</t>
  </si>
  <si>
    <t>Тритилосульф</t>
  </si>
  <si>
    <t>энрофлоксацина г/х, алкалоиды чемерицы</t>
  </si>
  <si>
    <t>ихтиол,вазелин</t>
  </si>
  <si>
    <t>СРЕДСТВА ПО УХОДУ ЗА КОЖЕЙ ЖИВОТНЫХ</t>
  </si>
  <si>
    <t>натрия хлорид, калия хлорид, натрия гидрокарбонат, глюкоза</t>
  </si>
  <si>
    <t>Бут.п/э</t>
  </si>
  <si>
    <t>Бан.п/э</t>
  </si>
  <si>
    <t>Пак.п/э</t>
  </si>
  <si>
    <t>Гермивет</t>
  </si>
  <si>
    <t>Бан. п/э</t>
  </si>
  <si>
    <t>амоксициллина тригидрат, колистина сульфат</t>
  </si>
  <si>
    <t>0.1 кг</t>
  </si>
  <si>
    <t xml:space="preserve">Колимокс </t>
  </si>
  <si>
    <t xml:space="preserve">   - новинка</t>
  </si>
  <si>
    <t>Крем "Василек"</t>
  </si>
  <si>
    <t xml:space="preserve">мазевая основа, настойка прополиса, растительные экстракты </t>
  </si>
  <si>
    <t xml:space="preserve">Доксициклин 10% </t>
  </si>
  <si>
    <t>доксициклина гиклат</t>
  </si>
  <si>
    <t>крс, мрс,св, пт</t>
  </si>
  <si>
    <t>Бан п/э</t>
  </si>
  <si>
    <t xml:space="preserve">Доксиклат 20%      </t>
  </si>
  <si>
    <t xml:space="preserve">Доксиклат 50%      </t>
  </si>
  <si>
    <t xml:space="preserve">Окситетравет 500      </t>
  </si>
  <si>
    <t xml:space="preserve"> </t>
  </si>
  <si>
    <t>Вазелин 100</t>
  </si>
  <si>
    <t>ветеринарный вазелин</t>
  </si>
  <si>
    <t xml:space="preserve">9,0 кг </t>
  </si>
  <si>
    <t>www.vzvp.by</t>
  </si>
  <si>
    <t>vzvp@mail.ru</t>
  </si>
  <si>
    <t>тилозина тартрат, сульфадимедин, триметоприм</t>
  </si>
  <si>
    <t xml:space="preserve"> св, пт</t>
  </si>
  <si>
    <t>л, св, пт, кр, соб</t>
  </si>
  <si>
    <t>колистина сульфат</t>
  </si>
  <si>
    <t>крс, св, пт</t>
  </si>
  <si>
    <t>Колисульфатрил</t>
  </si>
  <si>
    <t>тилозина тартрат, сульфаметоксазол, триметоприм, колистина сульфат</t>
  </si>
  <si>
    <r>
      <t>1000 см</t>
    </r>
    <r>
      <rPr>
        <vertAlign val="superscript"/>
        <sz val="7"/>
        <rFont val="Arial Cyr"/>
        <charset val="204"/>
      </rPr>
      <t>3</t>
    </r>
    <r>
      <rPr>
        <sz val="7"/>
        <rFont val="Arial Cyr"/>
        <charset val="204"/>
      </rPr>
      <t xml:space="preserve"> </t>
    </r>
  </si>
  <si>
    <t>275 г</t>
  </si>
  <si>
    <r>
      <t>900 см</t>
    </r>
    <r>
      <rPr>
        <vertAlign val="superscript"/>
        <sz val="7"/>
        <rFont val="Arial Cyr"/>
        <charset val="204"/>
      </rPr>
      <t>3</t>
    </r>
  </si>
  <si>
    <r>
      <t>400 см</t>
    </r>
    <r>
      <rPr>
        <vertAlign val="superscript"/>
        <sz val="7"/>
        <rFont val="Arial Cyr"/>
        <charset val="204"/>
      </rPr>
      <t>3</t>
    </r>
  </si>
  <si>
    <t>камфора, метилсаллицилат,прополис</t>
  </si>
  <si>
    <t>окситетрациклина гидрохлорид</t>
  </si>
  <si>
    <t>2750 г</t>
  </si>
  <si>
    <t xml:space="preserve"> вазелин, растительные экстракты, ланолин</t>
  </si>
  <si>
    <t xml:space="preserve">крс, мрс, св, пт  </t>
  </si>
  <si>
    <t xml:space="preserve"> крс, св, пт</t>
  </si>
  <si>
    <t>Гель прополисовый</t>
  </si>
  <si>
    <r>
      <rPr>
        <sz val="11"/>
        <rFont val="Arial Cyr"/>
        <charset val="204"/>
      </rPr>
      <t>Йодосан</t>
    </r>
    <r>
      <rPr>
        <sz val="5"/>
        <rFont val="Arial Cyr"/>
        <charset val="204"/>
      </rPr>
      <t xml:space="preserve"> (противоэндометритный препарат)</t>
    </r>
  </si>
  <si>
    <t>Вазелин с растительными экстрактами</t>
  </si>
  <si>
    <r>
      <rPr>
        <b/>
        <sz val="7"/>
        <rFont val="Arial Cyr"/>
        <charset val="204"/>
      </rPr>
      <t>Цена  без НДС</t>
    </r>
    <r>
      <rPr>
        <b/>
        <sz val="8"/>
        <rFont val="Arial Cyr"/>
        <charset val="204"/>
      </rPr>
      <t xml:space="preserve"> </t>
    </r>
    <r>
      <rPr>
        <b/>
        <sz val="6.5"/>
        <rFont val="Arial Cyr"/>
        <charset val="204"/>
      </rPr>
      <t>за ед. прод.</t>
    </r>
  </si>
  <si>
    <t>Мастовет</t>
  </si>
  <si>
    <t>камфора, метилсалицилат</t>
  </si>
  <si>
    <t>л, крс, мрс, д/ж</t>
  </si>
  <si>
    <t xml:space="preserve">Коливет 6000                                                   </t>
  </si>
  <si>
    <t>ПОРОШКИ</t>
  </si>
  <si>
    <t xml:space="preserve">Мазь ихтиоловая 10%                                 </t>
  </si>
  <si>
    <t>Мазь ихтиоловая 20%</t>
  </si>
  <si>
    <t xml:space="preserve"> мочевина, растительные экстракты, вазелин (или наночастицы серебра, или экстракт прополиса)</t>
  </si>
  <si>
    <t>0,3 кг</t>
  </si>
  <si>
    <t>Альбендазол 10%</t>
  </si>
  <si>
    <t>альбендазол</t>
  </si>
  <si>
    <t>л, св, крс, мрс,  р</t>
  </si>
  <si>
    <r>
      <t xml:space="preserve">Обозначения: </t>
    </r>
    <r>
      <rPr>
        <b/>
        <sz val="6"/>
        <rFont val="Arial Cyr"/>
        <charset val="204"/>
      </rPr>
      <t>Л</t>
    </r>
    <r>
      <rPr>
        <sz val="6"/>
        <rFont val="Arial Cyr"/>
        <charset val="204"/>
      </rPr>
      <t xml:space="preserve">- лошади; </t>
    </r>
    <r>
      <rPr>
        <b/>
        <sz val="6"/>
        <rFont val="Arial Cyr"/>
        <charset val="204"/>
      </rPr>
      <t>КРС</t>
    </r>
    <r>
      <rPr>
        <sz val="6"/>
        <rFont val="Arial Cyr"/>
        <charset val="204"/>
      </rPr>
      <t xml:space="preserve">- крупный рогатый скот; </t>
    </r>
    <r>
      <rPr>
        <b/>
        <sz val="6"/>
        <rFont val="Arial Cyr"/>
        <charset val="204"/>
      </rPr>
      <t>МРС</t>
    </r>
    <r>
      <rPr>
        <sz val="6"/>
        <rFont val="Arial Cyr"/>
        <charset val="204"/>
      </rPr>
      <t xml:space="preserve"> - мелкий рогатый скот; </t>
    </r>
    <r>
      <rPr>
        <b/>
        <sz val="6"/>
        <rFont val="Arial Cyr"/>
        <charset val="204"/>
      </rPr>
      <t>ПТ</t>
    </r>
    <r>
      <rPr>
        <sz val="6"/>
        <rFont val="Arial Cyr"/>
        <charset val="204"/>
      </rPr>
      <t xml:space="preserve"> - птица домашняя (куры); </t>
    </r>
    <r>
      <rPr>
        <b/>
        <sz val="6"/>
        <rFont val="Arial Cyr"/>
        <charset val="204"/>
      </rPr>
      <t>СВ</t>
    </r>
    <r>
      <rPr>
        <sz val="6"/>
        <rFont val="Arial Cyr"/>
        <charset val="204"/>
      </rPr>
      <t xml:space="preserve">- свиньи; </t>
    </r>
    <r>
      <rPr>
        <b/>
        <sz val="6"/>
        <rFont val="Arial Cyr"/>
        <charset val="204"/>
      </rPr>
      <t>КР</t>
    </r>
    <r>
      <rPr>
        <sz val="6"/>
        <rFont val="Arial Cyr"/>
        <charset val="204"/>
      </rPr>
      <t xml:space="preserve"> - кролики; </t>
    </r>
    <r>
      <rPr>
        <b/>
        <sz val="6"/>
        <rFont val="Arial Cyr"/>
        <charset val="204"/>
      </rPr>
      <t>СОБ</t>
    </r>
    <r>
      <rPr>
        <sz val="6"/>
        <rFont val="Arial Cyr"/>
        <charset val="204"/>
      </rPr>
      <t xml:space="preserve"> - собаки;  </t>
    </r>
    <r>
      <rPr>
        <b/>
        <sz val="6"/>
        <rFont val="Arial Cyr"/>
        <charset val="204"/>
      </rPr>
      <t>Д/Ж</t>
    </r>
    <r>
      <rPr>
        <sz val="6"/>
        <rFont val="Arial Cyr"/>
        <charset val="204"/>
      </rPr>
      <t xml:space="preserve"> - домашние животные (пес и кот); </t>
    </r>
    <r>
      <rPr>
        <b/>
        <sz val="6"/>
        <rFont val="Arial Cyr"/>
        <charset val="204"/>
      </rPr>
      <t>ПЧ</t>
    </r>
    <r>
      <rPr>
        <sz val="6"/>
        <rFont val="Arial Cyr"/>
        <charset val="204"/>
      </rPr>
      <t xml:space="preserve"> - пчелы, </t>
    </r>
    <r>
      <rPr>
        <b/>
        <sz val="6"/>
        <rFont val="Arial Cyr"/>
        <charset val="204"/>
      </rPr>
      <t>Р</t>
    </r>
    <r>
      <rPr>
        <sz val="6"/>
        <rFont val="Arial Cyr"/>
        <charset val="204"/>
      </rPr>
      <t xml:space="preserve"> - рыбы</t>
    </r>
    <r>
      <rPr>
        <b/>
        <sz val="6"/>
        <rFont val="Arial Cyr"/>
        <charset val="204"/>
      </rPr>
      <t xml:space="preserve">    </t>
    </r>
    <r>
      <rPr>
        <sz val="6"/>
        <rFont val="Arial Cyr"/>
        <charset val="204"/>
      </rPr>
      <t xml:space="preserve">              </t>
    </r>
  </si>
  <si>
    <r>
      <t xml:space="preserve">Порошок антисептический </t>
    </r>
    <r>
      <rPr>
        <b/>
        <i/>
        <sz val="11"/>
        <rFont val="Arial Cyr"/>
        <charset val="204"/>
      </rPr>
      <t>"Сульфаформ"</t>
    </r>
    <r>
      <rPr>
        <b/>
        <i/>
        <sz val="10"/>
        <rFont val="Arial Cyr"/>
        <charset val="204"/>
      </rPr>
      <t xml:space="preserve"> </t>
    </r>
  </si>
  <si>
    <r>
      <rPr>
        <b/>
        <i/>
        <sz val="11"/>
        <rFont val="Arial Cyr"/>
        <charset val="204"/>
      </rPr>
      <t>Утерофлокс</t>
    </r>
    <r>
      <rPr>
        <i/>
        <sz val="5"/>
        <rFont val="Arial Cyr"/>
        <charset val="204"/>
      </rPr>
      <t xml:space="preserve"> </t>
    </r>
    <r>
      <rPr>
        <sz val="10"/>
        <rFont val="Arial Cyr"/>
        <charset val="204"/>
      </rPr>
      <t xml:space="preserve">                                             </t>
    </r>
  </si>
  <si>
    <r>
      <rPr>
        <b/>
        <i/>
        <sz val="11"/>
        <rFont val="Arial Cyr"/>
        <charset val="204"/>
      </rPr>
      <t xml:space="preserve">Ветглюкосолан    </t>
    </r>
    <r>
      <rPr>
        <sz val="11"/>
        <rFont val="Arial Cyr"/>
        <charset val="204"/>
      </rPr>
      <t xml:space="preserve">                                                     </t>
    </r>
  </si>
  <si>
    <t xml:space="preserve">Крем по уходу за кожей животных «GALA-дерм» </t>
  </si>
  <si>
    <t>Биотил</t>
  </si>
  <si>
    <t>тилозина тартрат</t>
  </si>
  <si>
    <t>0,05 кг</t>
  </si>
  <si>
    <t>Кол-во  шт. в коробе</t>
  </si>
  <si>
    <t>Примечание</t>
  </si>
  <si>
    <t>По заявке, мин. кол-во 125 кг</t>
  </si>
  <si>
    <t>По заявке, мин. кол-во 50 кг</t>
  </si>
  <si>
    <t>Актуальные цены уточнять в сети аптек системы ОАО "Белзооветснабпром"</t>
  </si>
  <si>
    <t>Внимание!!!!!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</si>
</sst>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р_."/>
    <numFmt numFmtId="165" formatCode="#,##0.00_р_."/>
  </numFmts>
  <fonts count="4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7"/>
      <name val="Arial Cyr"/>
      <charset val="204"/>
    </font>
    <font>
      <b/>
      <u/>
      <sz val="7"/>
      <name val="Arial Cyr"/>
      <charset val="204"/>
    </font>
    <font>
      <b/>
      <sz val="6.5"/>
      <name val="Arial Cyr"/>
      <charset val="204"/>
    </font>
    <font>
      <b/>
      <sz val="9"/>
      <name val="Arial Cyr"/>
      <charset val="204"/>
    </font>
    <font>
      <sz val="9"/>
      <name val="Book Antiqua"/>
      <family val="1"/>
      <charset val="204"/>
    </font>
    <font>
      <sz val="6.5"/>
      <name val="Arial Cyr"/>
      <charset val="204"/>
    </font>
    <font>
      <b/>
      <sz val="7"/>
      <name val="Arial Cyr"/>
      <charset val="204"/>
    </font>
    <font>
      <b/>
      <u/>
      <sz val="8"/>
      <name val="Arial Cyr"/>
      <charset val="204"/>
    </font>
    <font>
      <b/>
      <u/>
      <sz val="6.5"/>
      <name val="Arial Cyr"/>
      <charset val="204"/>
    </font>
    <font>
      <b/>
      <sz val="7.5"/>
      <name val="Arial Cyr"/>
      <charset val="204"/>
    </font>
    <font>
      <b/>
      <sz val="12"/>
      <name val="Arial Cyr"/>
      <charset val="204"/>
    </font>
    <font>
      <b/>
      <sz val="9"/>
      <color indexed="10"/>
      <name val="Arial Cyr"/>
      <charset val="204"/>
    </font>
    <font>
      <b/>
      <sz val="10"/>
      <color indexed="10"/>
      <name val="Arial Cyr"/>
      <charset val="204"/>
    </font>
    <font>
      <b/>
      <sz val="6.5"/>
      <color indexed="10"/>
      <name val="Arial Cyr"/>
      <charset val="204"/>
    </font>
    <font>
      <b/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"/>
      <family val="2"/>
      <charset val="204"/>
    </font>
    <font>
      <sz val="6"/>
      <name val="Arial Cyr"/>
      <charset val="204"/>
    </font>
    <font>
      <b/>
      <sz val="6"/>
      <name val="Arial Cyr"/>
      <charset val="204"/>
    </font>
    <font>
      <b/>
      <u/>
      <sz val="7"/>
      <color indexed="10"/>
      <name val="Arial Cyr"/>
      <charset val="204"/>
    </font>
    <font>
      <b/>
      <sz val="8"/>
      <name val="Arial"/>
      <family val="2"/>
      <charset val="204"/>
    </font>
    <font>
      <b/>
      <sz val="8"/>
      <name val="Comic Sans MS"/>
      <family val="4"/>
      <charset val="204"/>
    </font>
    <font>
      <sz val="5"/>
      <name val="Arial Cyr"/>
      <charset val="204"/>
    </font>
    <font>
      <b/>
      <sz val="8"/>
      <name val="Arial Cyr"/>
      <charset val="204"/>
    </font>
    <font>
      <sz val="10"/>
      <color rgb="FFFF0000"/>
      <name val="Arial Cyr"/>
      <charset val="204"/>
    </font>
    <font>
      <sz val="11"/>
      <color rgb="FFFF0000"/>
      <name val="Calibri"/>
      <family val="2"/>
      <charset val="204"/>
    </font>
    <font>
      <sz val="11"/>
      <name val="Arial Cyr"/>
      <charset val="204"/>
    </font>
    <font>
      <b/>
      <sz val="8"/>
      <color theme="1"/>
      <name val="Arial Cyr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sz val="6.5"/>
      <name val="Arial"/>
      <family val="2"/>
      <charset val="204"/>
    </font>
    <font>
      <u/>
      <sz val="10"/>
      <color theme="10"/>
      <name val="Arial Cyr"/>
      <charset val="204"/>
    </font>
    <font>
      <vertAlign val="superscript"/>
      <sz val="7"/>
      <name val="Arial Cyr"/>
      <charset val="204"/>
    </font>
    <font>
      <b/>
      <i/>
      <sz val="11"/>
      <name val="Arial Cyr"/>
      <charset val="204"/>
    </font>
    <font>
      <i/>
      <sz val="10"/>
      <name val="Arial Cyr"/>
      <charset val="204"/>
    </font>
    <font>
      <i/>
      <sz val="5"/>
      <name val="Arial Cyr"/>
      <charset val="204"/>
    </font>
    <font>
      <b/>
      <i/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color rgb="FFFF0000"/>
      <name val="Arial Cyr"/>
      <charset val="204"/>
    </font>
    <font>
      <b/>
      <sz val="16"/>
      <name val="Arial Cyr"/>
      <charset val="204"/>
    </font>
    <font>
      <sz val="1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9" fontId="0" fillId="0" borderId="0" xfId="0" applyNumberFormat="1"/>
    <xf numFmtId="0" fontId="0" fillId="2" borderId="1" xfId="0" applyFill="1" applyBorder="1"/>
    <xf numFmtId="9" fontId="0" fillId="3" borderId="1" xfId="0" applyNumberFormat="1" applyFill="1" applyBorder="1"/>
    <xf numFmtId="0" fontId="2" fillId="0" borderId="0" xfId="0" applyFont="1" applyFill="1" applyBorder="1"/>
    <xf numFmtId="0" fontId="0" fillId="0" borderId="0" xfId="0" applyAlignment="1"/>
    <xf numFmtId="0" fontId="0" fillId="0" borderId="4" xfId="0" applyBorder="1" applyAlignment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" fontId="0" fillId="4" borderId="0" xfId="0" applyNumberFormat="1" applyFill="1" applyBorder="1"/>
    <xf numFmtId="0" fontId="0" fillId="4" borderId="0" xfId="0" applyFill="1"/>
    <xf numFmtId="0" fontId="4" fillId="4" borderId="1" xfId="0" applyFont="1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4" xfId="0" applyBorder="1"/>
    <xf numFmtId="0" fontId="1" fillId="0" borderId="14" xfId="0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2" fillId="0" borderId="14" xfId="0" applyFont="1" applyFill="1" applyBorder="1"/>
    <xf numFmtId="0" fontId="0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2" fontId="4" fillId="4" borderId="14" xfId="0" applyNumberFormat="1" applyFont="1" applyFill="1" applyBorder="1"/>
    <xf numFmtId="1" fontId="4" fillId="4" borderId="14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vertical="center"/>
    </xf>
    <xf numFmtId="165" fontId="4" fillId="4" borderId="14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19" fillId="4" borderId="14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/>
    </xf>
    <xf numFmtId="0" fontId="18" fillId="4" borderId="14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horizontal="center" vertical="center"/>
    </xf>
    <xf numFmtId="165" fontId="28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9" fillId="0" borderId="0" xfId="0" applyFont="1"/>
    <xf numFmtId="0" fontId="30" fillId="0" borderId="0" xfId="0" applyFont="1" applyAlignment="1">
      <alignment horizontal="left"/>
    </xf>
    <xf numFmtId="164" fontId="22" fillId="4" borderId="5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/>
    </xf>
    <xf numFmtId="0" fontId="0" fillId="4" borderId="22" xfId="0" applyFill="1" applyBorder="1" applyAlignment="1">
      <alignment vertical="center" wrapText="1"/>
    </xf>
    <xf numFmtId="0" fontId="22" fillId="4" borderId="22" xfId="0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vertical="center"/>
    </xf>
    <xf numFmtId="0" fontId="4" fillId="4" borderId="22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2" fillId="4" borderId="0" xfId="0" applyFont="1" applyFill="1"/>
    <xf numFmtId="0" fontId="36" fillId="4" borderId="19" xfId="0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2" fontId="33" fillId="4" borderId="24" xfId="0" applyNumberFormat="1" applyFont="1" applyFill="1" applyBorder="1" applyAlignment="1">
      <alignment horizontal="center" vertical="center"/>
    </xf>
    <xf numFmtId="2" fontId="25" fillId="4" borderId="19" xfId="0" applyNumberFormat="1" applyFont="1" applyFill="1" applyBorder="1" applyAlignment="1">
      <alignment horizontal="center"/>
    </xf>
    <xf numFmtId="0" fontId="38" fillId="0" borderId="0" xfId="1" applyAlignment="1" applyProtection="1">
      <alignment horizontal="center"/>
    </xf>
    <xf numFmtId="0" fontId="36" fillId="4" borderId="2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2" fontId="25" fillId="4" borderId="5" xfId="0" applyNumberFormat="1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 vertical="center"/>
    </xf>
    <xf numFmtId="164" fontId="4" fillId="4" borderId="27" xfId="0" applyNumberFormat="1" applyFont="1" applyFill="1" applyBorder="1" applyAlignment="1">
      <alignment vertical="center"/>
    </xf>
    <xf numFmtId="0" fontId="0" fillId="4" borderId="22" xfId="0" applyFont="1" applyFill="1" applyBorder="1" applyAlignment="1">
      <alignment horizontal="center" vertical="center"/>
    </xf>
    <xf numFmtId="1" fontId="4" fillId="4" borderId="22" xfId="0" applyNumberFormat="1" applyFont="1" applyFill="1" applyBorder="1" applyAlignment="1">
      <alignment horizontal="center" vertical="center"/>
    </xf>
    <xf numFmtId="165" fontId="32" fillId="4" borderId="2" xfId="0" applyNumberFormat="1" applyFont="1" applyFill="1" applyBorder="1" applyAlignment="1">
      <alignment horizontal="center" vertical="center"/>
    </xf>
    <xf numFmtId="165" fontId="32" fillId="4" borderId="22" xfId="0" applyNumberFormat="1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shrinkToFit="1"/>
    </xf>
    <xf numFmtId="164" fontId="4" fillId="4" borderId="21" xfId="0" applyNumberFormat="1" applyFont="1" applyFill="1" applyBorder="1" applyAlignment="1">
      <alignment horizontal="center" vertical="center"/>
    </xf>
    <xf numFmtId="165" fontId="28" fillId="4" borderId="1" xfId="0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65" fontId="28" fillId="4" borderId="2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4" borderId="30" xfId="0" applyNumberFormat="1" applyFont="1" applyFill="1" applyBorder="1" applyAlignment="1">
      <alignment horizontal="center" vertical="center"/>
    </xf>
    <xf numFmtId="165" fontId="4" fillId="4" borderId="31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left" vertical="center"/>
    </xf>
    <xf numFmtId="0" fontId="0" fillId="4" borderId="0" xfId="0" applyFill="1" applyAlignment="1"/>
    <xf numFmtId="0" fontId="40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164" fontId="4" fillId="4" borderId="3" xfId="0" applyNumberFormat="1" applyFont="1" applyFill="1" applyBorder="1" applyAlignment="1">
      <alignment vertical="center"/>
    </xf>
    <xf numFmtId="165" fontId="4" fillId="4" borderId="9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0" fillId="4" borderId="5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8" fillId="0" borderId="0" xfId="0" applyFont="1" applyAlignment="1">
      <alignment horizontal="left"/>
    </xf>
    <xf numFmtId="0" fontId="22" fillId="0" borderId="0" xfId="0" applyFont="1" applyAlignment="1">
      <alignment horizontal="center" wrapText="1"/>
    </xf>
    <xf numFmtId="165" fontId="4" fillId="4" borderId="14" xfId="0" applyNumberFormat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9" fillId="4" borderId="14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 wrapText="1"/>
    </xf>
    <xf numFmtId="164" fontId="4" fillId="4" borderId="14" xfId="0" applyNumberFormat="1" applyFont="1" applyFill="1" applyBorder="1" applyAlignment="1">
      <alignment vertical="center"/>
    </xf>
    <xf numFmtId="0" fontId="26" fillId="4" borderId="14" xfId="0" applyFont="1" applyFill="1" applyBorder="1" applyAlignment="1">
      <alignment horizontal="center"/>
    </xf>
    <xf numFmtId="0" fontId="0" fillId="4" borderId="14" xfId="0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left" vertical="center" wrapText="1"/>
    </xf>
    <xf numFmtId="0" fontId="4" fillId="4" borderId="14" xfId="0" applyFont="1" applyFill="1" applyBorder="1"/>
    <xf numFmtId="0" fontId="25" fillId="0" borderId="14" xfId="0" applyFont="1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left" vertical="center" wrapText="1"/>
    </xf>
    <xf numFmtId="0" fontId="20" fillId="4" borderId="14" xfId="0" applyFont="1" applyFill="1" applyBorder="1" applyAlignment="1">
      <alignment horizontal="left" vertical="center" wrapText="1"/>
    </xf>
    <xf numFmtId="0" fontId="21" fillId="4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6" fillId="0" borderId="14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0" fillId="4" borderId="5" xfId="0" applyFont="1" applyFill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40" fillId="4" borderId="2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vertical="center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25" fillId="4" borderId="15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5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4" fillId="4" borderId="2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5" fillId="4" borderId="2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0" fillId="0" borderId="5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left" vertical="center"/>
    </xf>
    <xf numFmtId="0" fontId="40" fillId="4" borderId="2" xfId="0" applyFont="1" applyFill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22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40" fillId="0" borderId="3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31" fillId="4" borderId="5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/>
    <xf numFmtId="0" fontId="4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3" fillId="4" borderId="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/>
    </xf>
    <xf numFmtId="0" fontId="40" fillId="4" borderId="1" xfId="0" applyFont="1" applyFill="1" applyBorder="1" applyAlignment="1">
      <alignment horizontal="left" vertical="center"/>
    </xf>
    <xf numFmtId="0" fontId="28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5" fontId="28" fillId="4" borderId="36" xfId="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5" fontId="28" fillId="4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65" fontId="28" fillId="4" borderId="38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1" fillId="0" borderId="3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5" fontId="28" fillId="4" borderId="40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65" fontId="28" fillId="4" borderId="4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165" fontId="32" fillId="4" borderId="40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165" fontId="28" fillId="4" borderId="29" xfId="0" applyNumberFormat="1" applyFont="1" applyFill="1" applyBorder="1" applyAlignment="1">
      <alignment horizontal="center" vertical="center" wrapText="1"/>
    </xf>
    <xf numFmtId="165" fontId="28" fillId="4" borderId="20" xfId="0" applyNumberFormat="1" applyFont="1" applyFill="1" applyBorder="1" applyAlignment="1">
      <alignment horizontal="center" vertical="center" wrapText="1"/>
    </xf>
    <xf numFmtId="0" fontId="45" fillId="0" borderId="0" xfId="0" applyFont="1"/>
    <xf numFmtId="0" fontId="46" fillId="0" borderId="0" xfId="0" applyFont="1" applyAlignment="1"/>
    <xf numFmtId="0" fontId="47" fillId="0" borderId="0" xfId="0" applyFont="1"/>
    <xf numFmtId="1" fontId="47" fillId="0" borderId="0" xfId="0" applyNumberFormat="1" applyFont="1" applyAlignment="1">
      <alignment horizontal="center" vertical="center"/>
    </xf>
    <xf numFmtId="2" fontId="47" fillId="0" borderId="0" xfId="0" applyNumberFormat="1" applyFont="1"/>
    <xf numFmtId="0" fontId="45" fillId="0" borderId="0" xfId="0" applyFont="1" applyAlignment="1"/>
    <xf numFmtId="0" fontId="44" fillId="0" borderId="0" xfId="0" applyFont="1" applyAlignment="1"/>
    <xf numFmtId="0" fontId="48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76</xdr:row>
      <xdr:rowOff>146685</xdr:rowOff>
    </xdr:from>
    <xdr:to>
      <xdr:col>1</xdr:col>
      <xdr:colOff>240030</xdr:colOff>
      <xdr:row>77</xdr:row>
      <xdr:rowOff>146685</xdr:rowOff>
    </xdr:to>
    <xdr:sp macro="" textlink="">
      <xdr:nvSpPr>
        <xdr:cNvPr id="3" name="8-конечная звезда 2"/>
        <xdr:cNvSpPr/>
      </xdr:nvSpPr>
      <xdr:spPr>
        <a:xfrm>
          <a:off x="26670" y="10186035"/>
          <a:ext cx="213360" cy="16192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1301115</xdr:colOff>
      <xdr:row>13</xdr:row>
      <xdr:rowOff>13336</xdr:rowOff>
    </xdr:from>
    <xdr:to>
      <xdr:col>1</xdr:col>
      <xdr:colOff>1409701</xdr:colOff>
      <xdr:row>13</xdr:row>
      <xdr:rowOff>104776</xdr:rowOff>
    </xdr:to>
    <xdr:sp macro="" textlink="">
      <xdr:nvSpPr>
        <xdr:cNvPr id="5" name="8-конечная звезда 4"/>
        <xdr:cNvSpPr/>
      </xdr:nvSpPr>
      <xdr:spPr>
        <a:xfrm>
          <a:off x="1491615" y="1680211"/>
          <a:ext cx="108586" cy="9144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1466850</xdr:colOff>
      <xdr:row>38</xdr:row>
      <xdr:rowOff>38101</xdr:rowOff>
    </xdr:from>
    <xdr:to>
      <xdr:col>1</xdr:col>
      <xdr:colOff>1676400</xdr:colOff>
      <xdr:row>38</xdr:row>
      <xdr:rowOff>209551</xdr:rowOff>
    </xdr:to>
    <xdr:sp macro="" textlink="">
      <xdr:nvSpPr>
        <xdr:cNvPr id="6" name="8-конечная звезда 5"/>
        <xdr:cNvSpPr/>
      </xdr:nvSpPr>
      <xdr:spPr>
        <a:xfrm>
          <a:off x="1657350" y="5029201"/>
          <a:ext cx="209550" cy="17145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674370</xdr:colOff>
      <xdr:row>11</xdr:row>
      <xdr:rowOff>66674</xdr:rowOff>
    </xdr:from>
    <xdr:to>
      <xdr:col>1</xdr:col>
      <xdr:colOff>790575</xdr:colOff>
      <xdr:row>12</xdr:row>
      <xdr:rowOff>28575</xdr:rowOff>
    </xdr:to>
    <xdr:sp macro="" textlink="">
      <xdr:nvSpPr>
        <xdr:cNvPr id="7" name="8-конечная звезда 6"/>
        <xdr:cNvSpPr/>
      </xdr:nvSpPr>
      <xdr:spPr>
        <a:xfrm>
          <a:off x="864870" y="1447799"/>
          <a:ext cx="116205" cy="95251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994409</xdr:colOff>
      <xdr:row>59</xdr:row>
      <xdr:rowOff>22859</xdr:rowOff>
    </xdr:from>
    <xdr:to>
      <xdr:col>1</xdr:col>
      <xdr:colOff>1209674</xdr:colOff>
      <xdr:row>60</xdr:row>
      <xdr:rowOff>76199</xdr:rowOff>
    </xdr:to>
    <xdr:sp macro="" textlink="">
      <xdr:nvSpPr>
        <xdr:cNvPr id="8" name="8-конечная звезда 7"/>
        <xdr:cNvSpPr/>
      </xdr:nvSpPr>
      <xdr:spPr>
        <a:xfrm>
          <a:off x="1184909" y="7985759"/>
          <a:ext cx="215265" cy="19621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973455</xdr:colOff>
      <xdr:row>63</xdr:row>
      <xdr:rowOff>64770</xdr:rowOff>
    </xdr:from>
    <xdr:to>
      <xdr:col>1</xdr:col>
      <xdr:colOff>1171575</xdr:colOff>
      <xdr:row>64</xdr:row>
      <xdr:rowOff>95250</xdr:rowOff>
    </xdr:to>
    <xdr:sp macro="" textlink="">
      <xdr:nvSpPr>
        <xdr:cNvPr id="9" name="8-конечная звезда 8"/>
        <xdr:cNvSpPr/>
      </xdr:nvSpPr>
      <xdr:spPr>
        <a:xfrm>
          <a:off x="1163955" y="8580120"/>
          <a:ext cx="198120" cy="16383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1499235</xdr:colOff>
      <xdr:row>40</xdr:row>
      <xdr:rowOff>30480</xdr:rowOff>
    </xdr:from>
    <xdr:to>
      <xdr:col>1</xdr:col>
      <xdr:colOff>1704975</xdr:colOff>
      <xdr:row>41</xdr:row>
      <xdr:rowOff>95250</xdr:rowOff>
    </xdr:to>
    <xdr:sp macro="" textlink="">
      <xdr:nvSpPr>
        <xdr:cNvPr id="11" name="8-конечная звезда 10"/>
        <xdr:cNvSpPr/>
      </xdr:nvSpPr>
      <xdr:spPr>
        <a:xfrm>
          <a:off x="1689735" y="5412105"/>
          <a:ext cx="205740" cy="188595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1476375</xdr:colOff>
      <xdr:row>42</xdr:row>
      <xdr:rowOff>123825</xdr:rowOff>
    </xdr:from>
    <xdr:to>
      <xdr:col>1</xdr:col>
      <xdr:colOff>1685925</xdr:colOff>
      <xdr:row>42</xdr:row>
      <xdr:rowOff>295275</xdr:rowOff>
    </xdr:to>
    <xdr:sp macro="" textlink="">
      <xdr:nvSpPr>
        <xdr:cNvPr id="12" name="8-конечная звезда 11"/>
        <xdr:cNvSpPr/>
      </xdr:nvSpPr>
      <xdr:spPr>
        <a:xfrm>
          <a:off x="1666875" y="5734050"/>
          <a:ext cx="209550" cy="171450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</xdr:col>
      <xdr:colOff>1447800</xdr:colOff>
      <xdr:row>43</xdr:row>
      <xdr:rowOff>66675</xdr:rowOff>
    </xdr:from>
    <xdr:to>
      <xdr:col>1</xdr:col>
      <xdr:colOff>1666875</xdr:colOff>
      <xdr:row>43</xdr:row>
      <xdr:rowOff>257174</xdr:rowOff>
    </xdr:to>
    <xdr:sp macro="" textlink="">
      <xdr:nvSpPr>
        <xdr:cNvPr id="13" name="8-конечная звезда 12"/>
        <xdr:cNvSpPr/>
      </xdr:nvSpPr>
      <xdr:spPr>
        <a:xfrm>
          <a:off x="1638300" y="5981700"/>
          <a:ext cx="219075" cy="190499"/>
        </a:xfrm>
        <a:prstGeom prst="star8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38100</xdr:rowOff>
    </xdr:from>
    <xdr:to>
      <xdr:col>1</xdr:col>
      <xdr:colOff>590550</xdr:colOff>
      <xdr:row>4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670" y="198120"/>
          <a:ext cx="0" cy="33147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64</xdr:row>
      <xdr:rowOff>9525</xdr:rowOff>
    </xdr:from>
    <xdr:to>
      <xdr:col>3</xdr:col>
      <xdr:colOff>66675</xdr:colOff>
      <xdr:row>65</xdr:row>
      <xdr:rowOff>47626</xdr:rowOff>
    </xdr:to>
    <xdr:pic>
      <xdr:nvPicPr>
        <xdr:cNvPr id="3" name="Рисунок 2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48000" y="12344400"/>
          <a:ext cx="257175" cy="228601"/>
        </a:xfrm>
        <a:prstGeom prst="rect">
          <a:avLst/>
        </a:prstGeom>
      </xdr:spPr>
    </xdr:pic>
    <xdr:clientData/>
  </xdr:twoCellAnchor>
  <xdr:twoCellAnchor editAs="oneCell">
    <xdr:from>
      <xdr:col>1</xdr:col>
      <xdr:colOff>1307166</xdr:colOff>
      <xdr:row>58</xdr:row>
      <xdr:rowOff>299761</xdr:rowOff>
    </xdr:from>
    <xdr:to>
      <xdr:col>1</xdr:col>
      <xdr:colOff>1638859</xdr:colOff>
      <xdr:row>61</xdr:row>
      <xdr:rowOff>160246</xdr:rowOff>
    </xdr:to>
    <xdr:pic>
      <xdr:nvPicPr>
        <xdr:cNvPr id="4" name="Рисунок 3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7191" y="10215286"/>
          <a:ext cx="331693" cy="212910"/>
        </a:xfrm>
        <a:prstGeom prst="rect">
          <a:avLst/>
        </a:prstGeom>
      </xdr:spPr>
    </xdr:pic>
    <xdr:clientData/>
  </xdr:twoCellAnchor>
  <xdr:twoCellAnchor editAs="oneCell">
    <xdr:from>
      <xdr:col>1</xdr:col>
      <xdr:colOff>1354230</xdr:colOff>
      <xdr:row>46</xdr:row>
      <xdr:rowOff>129432</xdr:rowOff>
    </xdr:from>
    <xdr:to>
      <xdr:col>1</xdr:col>
      <xdr:colOff>1685923</xdr:colOff>
      <xdr:row>47</xdr:row>
      <xdr:rowOff>79003</xdr:rowOff>
    </xdr:to>
    <xdr:pic>
      <xdr:nvPicPr>
        <xdr:cNvPr id="5" name="Рисунок 4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54255" y="8044707"/>
          <a:ext cx="331693" cy="216271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49</xdr:row>
      <xdr:rowOff>0</xdr:rowOff>
    </xdr:from>
    <xdr:to>
      <xdr:col>1</xdr:col>
      <xdr:colOff>1160368</xdr:colOff>
      <xdr:row>49</xdr:row>
      <xdr:rowOff>212910</xdr:rowOff>
    </xdr:to>
    <xdr:pic>
      <xdr:nvPicPr>
        <xdr:cNvPr id="6" name="Рисунок 5" descr="new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8700" y="8715375"/>
          <a:ext cx="331693" cy="212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vzvp@mail.ru" TargetMode="External"/><Relationship Id="rId1" Type="http://schemas.openxmlformats.org/officeDocument/2006/relationships/hyperlink" Target="http://www.vzvp.by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3"/>
  <sheetViews>
    <sheetView topLeftCell="B1" workbookViewId="0">
      <selection activeCell="B1" sqref="A1:XFD1048576"/>
    </sheetView>
  </sheetViews>
  <sheetFormatPr defaultRowHeight="12.75" x14ac:dyDescent="0.2"/>
  <cols>
    <col min="1" max="1" width="2.85546875" hidden="1" customWidth="1"/>
    <col min="2" max="2" width="26.140625" customWidth="1"/>
    <col min="3" max="3" width="23" customWidth="1"/>
    <col min="4" max="4" width="11.7109375" customWidth="1"/>
    <col min="5" max="5" width="9" customWidth="1"/>
    <col min="6" max="6" width="6.140625" customWidth="1"/>
    <col min="7" max="7" width="9.42578125" hidden="1" customWidth="1"/>
    <col min="8" max="8" width="5.7109375" style="11" customWidth="1"/>
    <col min="9" max="9" width="7.85546875" customWidth="1"/>
    <col min="10" max="10" width="10.5703125" customWidth="1"/>
    <col min="11" max="11" width="9" hidden="1" customWidth="1"/>
    <col min="12" max="13" width="0" hidden="1" customWidth="1"/>
    <col min="14" max="14" width="9.42578125" hidden="1" customWidth="1"/>
    <col min="15" max="19" width="0" hidden="1" customWidth="1"/>
  </cols>
  <sheetData>
    <row r="1" spans="1:19" ht="12.6" customHeight="1" x14ac:dyDescent="0.2">
      <c r="A1" s="164" t="s">
        <v>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S1">
        <v>19300</v>
      </c>
    </row>
    <row r="2" spans="1:19" ht="13.15" customHeight="1" x14ac:dyDescent="0.25">
      <c r="A2" s="165" t="s">
        <v>62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</row>
    <row r="3" spans="1:19" ht="11.45" customHeight="1" x14ac:dyDescent="0.2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7"/>
      <c r="M3" t="s">
        <v>14</v>
      </c>
      <c r="N3" t="s">
        <v>15</v>
      </c>
      <c r="O3" t="s">
        <v>16</v>
      </c>
    </row>
    <row r="4" spans="1:19" ht="10.9" customHeight="1" x14ac:dyDescent="0.2">
      <c r="A4" s="166" t="s">
        <v>66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8"/>
      <c r="M4" s="4">
        <v>110.08</v>
      </c>
      <c r="N4">
        <v>176</v>
      </c>
    </row>
    <row r="5" spans="1:19" ht="1.1499999999999999" hidden="1" customHeight="1" x14ac:dyDescent="0.2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" t="s">
        <v>1</v>
      </c>
      <c r="M5" s="5">
        <v>0.3</v>
      </c>
      <c r="N5" s="3">
        <v>0.7</v>
      </c>
    </row>
    <row r="6" spans="1:19" ht="12.6" customHeight="1" thickBot="1" x14ac:dyDescent="0.25">
      <c r="A6" s="167" t="s">
        <v>95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9" ht="13.5" thickBot="1" x14ac:dyDescent="0.25">
      <c r="A7" s="134" t="s">
        <v>38</v>
      </c>
      <c r="B7" s="163" t="s">
        <v>22</v>
      </c>
      <c r="C7" s="163" t="s">
        <v>23</v>
      </c>
      <c r="D7" s="163" t="s">
        <v>52</v>
      </c>
      <c r="E7" s="163" t="s">
        <v>27</v>
      </c>
      <c r="F7" s="163" t="s">
        <v>28</v>
      </c>
      <c r="G7" s="20" t="s">
        <v>24</v>
      </c>
      <c r="H7" s="168" t="s">
        <v>39</v>
      </c>
      <c r="I7" s="134" t="s">
        <v>61</v>
      </c>
      <c r="J7" s="134" t="s">
        <v>102</v>
      </c>
      <c r="K7" s="169" t="s">
        <v>60</v>
      </c>
      <c r="L7" s="9"/>
      <c r="M7" s="161"/>
      <c r="N7" s="161"/>
      <c r="O7" s="161"/>
      <c r="P7" s="162"/>
      <c r="Q7" s="162"/>
      <c r="R7" s="162"/>
      <c r="S7" s="9"/>
    </row>
    <row r="8" spans="1:19" ht="17.25" customHeight="1" thickBot="1" x14ac:dyDescent="0.25">
      <c r="A8" s="134"/>
      <c r="B8" s="163"/>
      <c r="C8" s="163"/>
      <c r="D8" s="163"/>
      <c r="E8" s="163"/>
      <c r="F8" s="163"/>
      <c r="G8" s="20" t="s">
        <v>26</v>
      </c>
      <c r="H8" s="168"/>
      <c r="I8" s="134"/>
      <c r="J8" s="134"/>
      <c r="K8" s="169"/>
      <c r="L8" s="9"/>
      <c r="M8" s="161"/>
      <c r="N8" s="161"/>
      <c r="O8" s="161"/>
      <c r="P8" s="6"/>
      <c r="Q8" s="6"/>
      <c r="R8" s="6"/>
      <c r="S8" s="10"/>
    </row>
    <row r="9" spans="1:19" ht="1.5" customHeight="1" thickBot="1" x14ac:dyDescent="0.25">
      <c r="A9" s="21"/>
      <c r="B9" s="163"/>
      <c r="C9" s="163"/>
      <c r="D9" s="22"/>
      <c r="E9" s="163"/>
      <c r="F9" s="163"/>
      <c r="G9" s="20" t="s">
        <v>25</v>
      </c>
      <c r="H9" s="23"/>
      <c r="I9" s="134"/>
      <c r="J9" s="134"/>
      <c r="K9" s="24"/>
      <c r="L9" s="9"/>
      <c r="M9" s="9"/>
      <c r="N9" s="9"/>
      <c r="O9" s="9"/>
      <c r="P9" s="6"/>
      <c r="Q9" s="6"/>
      <c r="R9" s="6"/>
      <c r="S9" s="9"/>
    </row>
    <row r="10" spans="1:19" ht="8.25" customHeight="1" thickBot="1" x14ac:dyDescent="0.25">
      <c r="A10" s="155" t="s">
        <v>18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9"/>
      <c r="M10" s="9"/>
      <c r="N10" s="9"/>
      <c r="O10" s="9"/>
      <c r="P10" s="6"/>
      <c r="Q10" s="6"/>
      <c r="R10" s="6"/>
      <c r="S10" s="9"/>
    </row>
    <row r="11" spans="1:19" s="18" customFormat="1" ht="10.5" customHeight="1" thickBot="1" x14ac:dyDescent="0.25">
      <c r="A11" s="25">
        <v>1</v>
      </c>
      <c r="B11" s="26" t="s">
        <v>87</v>
      </c>
      <c r="C11" s="27" t="s">
        <v>3</v>
      </c>
      <c r="D11" s="28" t="s">
        <v>54</v>
      </c>
      <c r="E11" s="27" t="s">
        <v>31</v>
      </c>
      <c r="F11" s="27" t="s">
        <v>4</v>
      </c>
      <c r="G11" s="29" t="e">
        <f>K11/G6</f>
        <v>#DIV/0!</v>
      </c>
      <c r="H11" s="30">
        <v>12</v>
      </c>
      <c r="I11" s="31">
        <v>96200</v>
      </c>
      <c r="J11" s="32">
        <f>I11/$S$1</f>
        <v>4.9844559585492227</v>
      </c>
      <c r="K11" s="31">
        <f>I11*1.2</f>
        <v>115440</v>
      </c>
      <c r="L11" s="16"/>
      <c r="M11" s="17"/>
      <c r="N11" s="17"/>
      <c r="O11" s="17"/>
      <c r="P11" s="16"/>
      <c r="Q11" s="16"/>
      <c r="R11" s="16"/>
      <c r="S11" s="156"/>
    </row>
    <row r="12" spans="1:19" s="18" customFormat="1" ht="10.9" customHeight="1" thickBot="1" x14ac:dyDescent="0.25">
      <c r="A12" s="157">
        <v>2</v>
      </c>
      <c r="B12" s="158" t="s">
        <v>88</v>
      </c>
      <c r="C12" s="141" t="s">
        <v>83</v>
      </c>
      <c r="D12" s="149" t="s">
        <v>54</v>
      </c>
      <c r="E12" s="141" t="s">
        <v>31</v>
      </c>
      <c r="F12" s="27" t="s">
        <v>84</v>
      </c>
      <c r="G12" s="29"/>
      <c r="H12" s="30">
        <v>12</v>
      </c>
      <c r="I12" s="31">
        <v>60000</v>
      </c>
      <c r="J12" s="32">
        <f t="shared" ref="J12:J70" si="0">I12/$S$1</f>
        <v>3.1088082901554404</v>
      </c>
      <c r="K12" s="31">
        <f>I12*1.2</f>
        <v>72000</v>
      </c>
      <c r="L12" s="16"/>
      <c r="M12" s="17"/>
      <c r="N12" s="17"/>
      <c r="O12" s="17"/>
      <c r="P12" s="16"/>
      <c r="Q12" s="16"/>
      <c r="R12" s="16"/>
      <c r="S12" s="156"/>
    </row>
    <row r="13" spans="1:19" s="18" customFormat="1" ht="12" customHeight="1" thickBot="1" x14ac:dyDescent="0.25">
      <c r="A13" s="157"/>
      <c r="B13" s="159"/>
      <c r="C13" s="141"/>
      <c r="D13" s="149"/>
      <c r="E13" s="141"/>
      <c r="F13" s="27" t="s">
        <v>85</v>
      </c>
      <c r="G13" s="29"/>
      <c r="H13" s="30">
        <v>20</v>
      </c>
      <c r="I13" s="31">
        <v>30500</v>
      </c>
      <c r="J13" s="32">
        <f t="shared" si="0"/>
        <v>1.5803108808290156</v>
      </c>
      <c r="K13" s="31">
        <f>I13*1.2</f>
        <v>36600</v>
      </c>
      <c r="L13" s="16"/>
      <c r="M13" s="17"/>
      <c r="N13" s="17"/>
      <c r="O13" s="17"/>
      <c r="P13" s="16"/>
      <c r="Q13" s="16"/>
      <c r="R13" s="16"/>
      <c r="S13" s="156"/>
    </row>
    <row r="14" spans="1:19" s="18" customFormat="1" ht="10.5" customHeight="1" thickBot="1" x14ac:dyDescent="0.25">
      <c r="A14" s="34">
        <v>3</v>
      </c>
      <c r="B14" s="35" t="s">
        <v>63</v>
      </c>
      <c r="C14" s="36" t="s">
        <v>64</v>
      </c>
      <c r="D14" s="28" t="s">
        <v>65</v>
      </c>
      <c r="E14" s="27" t="s">
        <v>31</v>
      </c>
      <c r="F14" s="27" t="s">
        <v>4</v>
      </c>
      <c r="G14" s="29"/>
      <c r="H14" s="30">
        <v>12</v>
      </c>
      <c r="I14" s="31">
        <v>187300</v>
      </c>
      <c r="J14" s="32">
        <f t="shared" si="0"/>
        <v>9.7046632124352339</v>
      </c>
      <c r="K14" s="31">
        <f>I14*1.2</f>
        <v>224760</v>
      </c>
      <c r="L14" s="16"/>
      <c r="M14" s="17"/>
      <c r="N14" s="17"/>
      <c r="O14" s="17"/>
      <c r="P14" s="16"/>
      <c r="Q14" s="16"/>
      <c r="R14" s="16"/>
      <c r="S14" s="156"/>
    </row>
    <row r="15" spans="1:19" s="18" customFormat="1" ht="11.45" customHeight="1" thickBot="1" x14ac:dyDescent="0.25">
      <c r="A15" s="160" t="s">
        <v>37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"/>
      <c r="M15" s="17"/>
      <c r="N15" s="17"/>
      <c r="O15" s="17"/>
      <c r="P15" s="16"/>
      <c r="Q15" s="16"/>
      <c r="R15" s="16"/>
      <c r="S15" s="156"/>
    </row>
    <row r="16" spans="1:19" s="18" customFormat="1" ht="9.75" customHeight="1" thickBot="1" x14ac:dyDescent="0.25">
      <c r="A16" s="135">
        <v>4</v>
      </c>
      <c r="B16" s="136" t="s">
        <v>71</v>
      </c>
      <c r="C16" s="141" t="s">
        <v>5</v>
      </c>
      <c r="D16" s="138" t="s">
        <v>53</v>
      </c>
      <c r="E16" s="141" t="s">
        <v>30</v>
      </c>
      <c r="F16" s="141" t="s">
        <v>2</v>
      </c>
      <c r="G16" s="29" t="e">
        <f>K16/G6</f>
        <v>#DIV/0!</v>
      </c>
      <c r="H16" s="142">
        <v>35</v>
      </c>
      <c r="I16" s="146">
        <v>29700</v>
      </c>
      <c r="J16" s="32">
        <f t="shared" si="0"/>
        <v>1.5388601036269429</v>
      </c>
      <c r="K16" s="31">
        <f>I16*1.2</f>
        <v>35640</v>
      </c>
      <c r="L16" s="16"/>
      <c r="M16" s="17"/>
      <c r="N16" s="17"/>
      <c r="O16" s="17"/>
      <c r="P16" s="16"/>
      <c r="Q16" s="16"/>
      <c r="R16" s="16"/>
      <c r="S16" s="156"/>
    </row>
    <row r="17" spans="1:19" s="18" customFormat="1" ht="4.9000000000000004" hidden="1" customHeight="1" x14ac:dyDescent="0.2">
      <c r="A17" s="135"/>
      <c r="B17" s="136"/>
      <c r="C17" s="141"/>
      <c r="D17" s="138"/>
      <c r="E17" s="141"/>
      <c r="F17" s="154"/>
      <c r="G17" s="29"/>
      <c r="H17" s="142"/>
      <c r="I17" s="146"/>
      <c r="J17" s="32">
        <f t="shared" si="0"/>
        <v>0</v>
      </c>
      <c r="K17" s="31"/>
      <c r="L17" s="16"/>
      <c r="M17" s="17"/>
      <c r="N17" s="17"/>
      <c r="O17" s="17"/>
      <c r="P17" s="16"/>
      <c r="Q17" s="16"/>
      <c r="R17" s="16"/>
      <c r="S17" s="16"/>
    </row>
    <row r="18" spans="1:19" s="18" customFormat="1" ht="12" customHeight="1" thickBot="1" x14ac:dyDescent="0.25">
      <c r="A18" s="135"/>
      <c r="B18" s="136"/>
      <c r="C18" s="141"/>
      <c r="D18" s="138"/>
      <c r="E18" s="27" t="s">
        <v>31</v>
      </c>
      <c r="F18" s="27" t="s">
        <v>50</v>
      </c>
      <c r="G18" s="29"/>
      <c r="H18" s="30">
        <v>25</v>
      </c>
      <c r="I18" s="31">
        <v>54900</v>
      </c>
      <c r="J18" s="32">
        <f t="shared" si="0"/>
        <v>2.8445595854922279</v>
      </c>
      <c r="K18" s="31">
        <f>I18*1.2</f>
        <v>65880</v>
      </c>
      <c r="L18" s="16"/>
      <c r="M18" s="17"/>
      <c r="N18" s="17"/>
      <c r="O18" s="17"/>
      <c r="P18" s="16"/>
      <c r="Q18" s="16"/>
      <c r="R18" s="16"/>
      <c r="S18" s="16"/>
    </row>
    <row r="19" spans="1:19" s="18" customFormat="1" ht="11.45" customHeight="1" thickBot="1" x14ac:dyDescent="0.25">
      <c r="A19" s="135">
        <v>5</v>
      </c>
      <c r="B19" s="136" t="s">
        <v>42</v>
      </c>
      <c r="C19" s="141" t="s">
        <v>34</v>
      </c>
      <c r="D19" s="138" t="s">
        <v>58</v>
      </c>
      <c r="E19" s="141" t="s">
        <v>31</v>
      </c>
      <c r="F19" s="141" t="s">
        <v>50</v>
      </c>
      <c r="G19" s="29" t="e">
        <f>K19/G6</f>
        <v>#DIV/0!</v>
      </c>
      <c r="H19" s="142">
        <v>25</v>
      </c>
      <c r="I19" s="146">
        <v>23700</v>
      </c>
      <c r="J19" s="32">
        <f t="shared" si="0"/>
        <v>1.2279792746113989</v>
      </c>
      <c r="K19" s="146">
        <f>I19*1.2</f>
        <v>28440</v>
      </c>
      <c r="L19" s="16"/>
      <c r="M19" s="17"/>
      <c r="N19" s="17"/>
      <c r="O19" s="17"/>
      <c r="P19" s="16"/>
      <c r="Q19" s="16"/>
      <c r="R19" s="16"/>
      <c r="S19" s="152"/>
    </row>
    <row r="20" spans="1:19" s="18" customFormat="1" ht="2.4500000000000002" hidden="1" customHeight="1" x14ac:dyDescent="0.2">
      <c r="A20" s="135"/>
      <c r="B20" s="136"/>
      <c r="C20" s="141"/>
      <c r="D20" s="138"/>
      <c r="E20" s="141"/>
      <c r="F20" s="141"/>
      <c r="G20" s="29"/>
      <c r="H20" s="142"/>
      <c r="I20" s="146"/>
      <c r="J20" s="32">
        <f t="shared" si="0"/>
        <v>0</v>
      </c>
      <c r="K20" s="146"/>
      <c r="L20" s="16"/>
      <c r="M20" s="17"/>
      <c r="N20" s="17"/>
      <c r="O20" s="17"/>
      <c r="P20" s="16"/>
      <c r="Q20" s="16"/>
      <c r="R20" s="16"/>
      <c r="S20" s="152"/>
    </row>
    <row r="21" spans="1:19" s="18" customFormat="1" ht="10.15" customHeight="1" thickBot="1" x14ac:dyDescent="0.25">
      <c r="A21" s="135"/>
      <c r="B21" s="136"/>
      <c r="C21" s="141"/>
      <c r="D21" s="138"/>
      <c r="E21" s="141"/>
      <c r="F21" s="27" t="s">
        <v>48</v>
      </c>
      <c r="G21" s="29"/>
      <c r="H21" s="30">
        <v>20</v>
      </c>
      <c r="I21" s="31">
        <v>50900</v>
      </c>
      <c r="J21" s="32">
        <f t="shared" si="0"/>
        <v>2.6373056994818653</v>
      </c>
      <c r="K21" s="31">
        <f>I21*1.2</f>
        <v>61080</v>
      </c>
      <c r="L21" s="16"/>
      <c r="M21" s="17"/>
      <c r="N21" s="17"/>
      <c r="O21" s="17"/>
      <c r="P21" s="16"/>
      <c r="Q21" s="16"/>
      <c r="R21" s="16"/>
      <c r="S21" s="152"/>
    </row>
    <row r="22" spans="1:19" s="18" customFormat="1" ht="10.15" customHeight="1" thickBot="1" x14ac:dyDescent="0.25">
      <c r="A22" s="135">
        <v>6</v>
      </c>
      <c r="B22" s="136" t="s">
        <v>73</v>
      </c>
      <c r="C22" s="141" t="s">
        <v>40</v>
      </c>
      <c r="D22" s="149" t="s">
        <v>55</v>
      </c>
      <c r="E22" s="27" t="s">
        <v>31</v>
      </c>
      <c r="F22" s="27" t="s">
        <v>50</v>
      </c>
      <c r="G22" s="29"/>
      <c r="H22" s="30">
        <v>25</v>
      </c>
      <c r="I22" s="31">
        <v>23700</v>
      </c>
      <c r="J22" s="32">
        <f t="shared" si="0"/>
        <v>1.2279792746113989</v>
      </c>
      <c r="K22" s="31">
        <f>I22*1.2</f>
        <v>28440</v>
      </c>
      <c r="L22" s="16"/>
      <c r="M22" s="17"/>
      <c r="N22" s="17"/>
      <c r="O22" s="17"/>
      <c r="P22" s="16"/>
      <c r="Q22" s="16"/>
      <c r="R22" s="16"/>
      <c r="S22" s="152"/>
    </row>
    <row r="23" spans="1:19" s="18" customFormat="1" ht="12" customHeight="1" thickBot="1" x14ac:dyDescent="0.25">
      <c r="A23" s="135"/>
      <c r="B23" s="153"/>
      <c r="C23" s="141"/>
      <c r="D23" s="149"/>
      <c r="E23" s="27" t="s">
        <v>31</v>
      </c>
      <c r="F23" s="27" t="s">
        <v>48</v>
      </c>
      <c r="G23" s="29"/>
      <c r="H23" s="30">
        <v>20</v>
      </c>
      <c r="I23" s="31">
        <v>50900</v>
      </c>
      <c r="J23" s="32">
        <f t="shared" si="0"/>
        <v>2.6373056994818653</v>
      </c>
      <c r="K23" s="31">
        <f>I23*1.2</f>
        <v>61080</v>
      </c>
      <c r="L23" s="16"/>
      <c r="M23" s="17"/>
      <c r="N23" s="17"/>
      <c r="O23" s="17"/>
      <c r="P23" s="16"/>
      <c r="Q23" s="16"/>
      <c r="R23" s="16"/>
      <c r="S23" s="16"/>
    </row>
    <row r="24" spans="1:19" s="18" customFormat="1" ht="10.5" customHeight="1" thickBot="1" x14ac:dyDescent="0.25">
      <c r="A24" s="135">
        <v>7</v>
      </c>
      <c r="B24" s="136" t="s">
        <v>72</v>
      </c>
      <c r="C24" s="141" t="s">
        <v>41</v>
      </c>
      <c r="D24" s="138" t="s">
        <v>58</v>
      </c>
      <c r="E24" s="27" t="s">
        <v>31</v>
      </c>
      <c r="F24" s="27" t="s">
        <v>50</v>
      </c>
      <c r="G24" s="29"/>
      <c r="H24" s="30">
        <v>25</v>
      </c>
      <c r="I24" s="31">
        <v>24000</v>
      </c>
      <c r="J24" s="32">
        <f t="shared" si="0"/>
        <v>1.2435233160621761</v>
      </c>
      <c r="K24" s="31">
        <f t="shared" ref="K24:K70" si="1">I24*1.2</f>
        <v>28800</v>
      </c>
      <c r="L24" s="16"/>
      <c r="M24" s="17"/>
      <c r="N24" s="17"/>
      <c r="O24" s="17"/>
      <c r="P24" s="16"/>
      <c r="Q24" s="16"/>
      <c r="R24" s="16"/>
      <c r="S24" s="16"/>
    </row>
    <row r="25" spans="1:19" s="18" customFormat="1" ht="10.5" customHeight="1" thickBot="1" x14ac:dyDescent="0.25">
      <c r="A25" s="135"/>
      <c r="B25" s="136"/>
      <c r="C25" s="141"/>
      <c r="D25" s="138"/>
      <c r="E25" s="27" t="s">
        <v>31</v>
      </c>
      <c r="F25" s="27" t="s">
        <v>48</v>
      </c>
      <c r="G25" s="29"/>
      <c r="H25" s="30">
        <v>20</v>
      </c>
      <c r="I25" s="31">
        <v>51700</v>
      </c>
      <c r="J25" s="32">
        <f t="shared" si="0"/>
        <v>2.678756476683938</v>
      </c>
      <c r="K25" s="31">
        <f t="shared" si="1"/>
        <v>62040</v>
      </c>
      <c r="L25" s="16"/>
      <c r="M25" s="17"/>
      <c r="N25" s="17"/>
      <c r="O25" s="17"/>
      <c r="P25" s="16"/>
      <c r="Q25" s="16"/>
      <c r="R25" s="16"/>
      <c r="S25" s="152"/>
    </row>
    <row r="26" spans="1:19" s="18" customFormat="1" ht="9.75" customHeight="1" thickBot="1" x14ac:dyDescent="0.25">
      <c r="A26" s="135">
        <v>8</v>
      </c>
      <c r="B26" s="136" t="s">
        <v>92</v>
      </c>
      <c r="C26" s="141" t="s">
        <v>49</v>
      </c>
      <c r="D26" s="138" t="s">
        <v>56</v>
      </c>
      <c r="E26" s="27" t="s">
        <v>31</v>
      </c>
      <c r="F26" s="27" t="s">
        <v>50</v>
      </c>
      <c r="G26" s="29"/>
      <c r="H26" s="30">
        <v>25</v>
      </c>
      <c r="I26" s="31">
        <v>23700</v>
      </c>
      <c r="J26" s="32">
        <f t="shared" si="0"/>
        <v>1.2279792746113989</v>
      </c>
      <c r="K26" s="31">
        <f t="shared" si="1"/>
        <v>28440</v>
      </c>
      <c r="L26" s="16"/>
      <c r="M26" s="17"/>
      <c r="N26" s="17"/>
      <c r="O26" s="17"/>
      <c r="P26" s="16"/>
      <c r="Q26" s="16"/>
      <c r="R26" s="16"/>
      <c r="S26" s="152"/>
    </row>
    <row r="27" spans="1:19" s="18" customFormat="1" ht="12" customHeight="1" thickBot="1" x14ac:dyDescent="0.25">
      <c r="A27" s="135"/>
      <c r="B27" s="136"/>
      <c r="C27" s="141"/>
      <c r="D27" s="138"/>
      <c r="E27" s="27" t="s">
        <v>31</v>
      </c>
      <c r="F27" s="27" t="s">
        <v>48</v>
      </c>
      <c r="G27" s="29"/>
      <c r="H27" s="30">
        <v>20</v>
      </c>
      <c r="I27" s="31">
        <v>50900</v>
      </c>
      <c r="J27" s="32">
        <f t="shared" si="0"/>
        <v>2.6373056994818653</v>
      </c>
      <c r="K27" s="31">
        <f t="shared" si="1"/>
        <v>61080</v>
      </c>
      <c r="L27" s="16"/>
      <c r="M27" s="17"/>
      <c r="N27" s="17"/>
      <c r="O27" s="17"/>
      <c r="P27" s="16"/>
      <c r="Q27" s="16"/>
      <c r="R27" s="16"/>
      <c r="S27" s="16"/>
    </row>
    <row r="28" spans="1:19" s="18" customFormat="1" ht="9.75" customHeight="1" thickBot="1" x14ac:dyDescent="0.25">
      <c r="A28" s="151" t="s">
        <v>19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6"/>
      <c r="M28" s="17"/>
      <c r="N28" s="17"/>
      <c r="O28" s="17"/>
      <c r="P28" s="16"/>
      <c r="Q28" s="16"/>
      <c r="R28" s="16"/>
      <c r="S28" s="16"/>
    </row>
    <row r="29" spans="1:19" s="18" customFormat="1" ht="11.45" customHeight="1" thickBot="1" x14ac:dyDescent="0.25">
      <c r="A29" s="135">
        <v>9</v>
      </c>
      <c r="B29" s="145" t="s">
        <v>70</v>
      </c>
      <c r="C29" s="141" t="s">
        <v>6</v>
      </c>
      <c r="D29" s="138" t="s">
        <v>53</v>
      </c>
      <c r="E29" s="27" t="s">
        <v>32</v>
      </c>
      <c r="F29" s="27" t="s">
        <v>7</v>
      </c>
      <c r="G29" s="37">
        <v>55</v>
      </c>
      <c r="H29" s="30">
        <v>50</v>
      </c>
      <c r="I29" s="31">
        <v>34400</v>
      </c>
      <c r="J29" s="32">
        <f t="shared" si="0"/>
        <v>1.7823834196891191</v>
      </c>
      <c r="K29" s="31">
        <f t="shared" si="1"/>
        <v>41280</v>
      </c>
      <c r="L29" s="16"/>
      <c r="M29" s="17"/>
      <c r="N29" s="17"/>
      <c r="O29" s="17"/>
      <c r="P29" s="16"/>
      <c r="Q29" s="16"/>
      <c r="R29" s="16"/>
      <c r="S29" s="16"/>
    </row>
    <row r="30" spans="1:19" s="18" customFormat="1" ht="11.45" customHeight="1" thickBot="1" x14ac:dyDescent="0.25">
      <c r="A30" s="135"/>
      <c r="B30" s="145"/>
      <c r="C30" s="141"/>
      <c r="D30" s="138"/>
      <c r="E30" s="27" t="s">
        <v>31</v>
      </c>
      <c r="F30" s="27" t="s">
        <v>7</v>
      </c>
      <c r="G30" s="37"/>
      <c r="H30" s="30">
        <v>30</v>
      </c>
      <c r="I30" s="31">
        <v>34700</v>
      </c>
      <c r="J30" s="32">
        <f t="shared" si="0"/>
        <v>1.7979274611398963</v>
      </c>
      <c r="K30" s="31">
        <f t="shared" si="1"/>
        <v>41640</v>
      </c>
      <c r="L30" s="16"/>
      <c r="M30" s="17"/>
      <c r="N30" s="17"/>
      <c r="O30" s="17"/>
      <c r="P30" s="16"/>
      <c r="Q30" s="16"/>
      <c r="R30" s="16"/>
      <c r="S30" s="16"/>
    </row>
    <row r="31" spans="1:19" s="18" customFormat="1" ht="10.9" customHeight="1" thickBot="1" x14ac:dyDescent="0.25">
      <c r="A31" s="135"/>
      <c r="B31" s="145"/>
      <c r="C31" s="141"/>
      <c r="D31" s="138"/>
      <c r="E31" s="27" t="s">
        <v>32</v>
      </c>
      <c r="F31" s="27" t="s">
        <v>8</v>
      </c>
      <c r="G31" s="37">
        <v>150</v>
      </c>
      <c r="H31" s="30">
        <v>12</v>
      </c>
      <c r="I31" s="31">
        <v>98500</v>
      </c>
      <c r="J31" s="32">
        <f t="shared" si="0"/>
        <v>5.1036269430051817</v>
      </c>
      <c r="K31" s="31">
        <f t="shared" si="1"/>
        <v>118200</v>
      </c>
      <c r="L31" s="16"/>
      <c r="M31" s="17"/>
      <c r="N31" s="17"/>
      <c r="O31" s="17"/>
      <c r="P31" s="16"/>
      <c r="Q31" s="16"/>
      <c r="R31" s="16"/>
      <c r="S31" s="16"/>
    </row>
    <row r="32" spans="1:19" s="18" customFormat="1" ht="19.899999999999999" customHeight="1" thickBot="1" x14ac:dyDescent="0.25">
      <c r="A32" s="34">
        <v>10</v>
      </c>
      <c r="B32" s="38" t="s">
        <v>69</v>
      </c>
      <c r="C32" s="33" t="s">
        <v>104</v>
      </c>
      <c r="D32" s="138" t="s">
        <v>53</v>
      </c>
      <c r="E32" s="27" t="s">
        <v>32</v>
      </c>
      <c r="F32" s="27" t="s">
        <v>8</v>
      </c>
      <c r="G32" s="37" t="e">
        <f>K32/G6</f>
        <v>#DIV/0!</v>
      </c>
      <c r="H32" s="30">
        <v>12</v>
      </c>
      <c r="I32" s="31">
        <v>38800</v>
      </c>
      <c r="J32" s="32">
        <f t="shared" si="0"/>
        <v>2.0103626943005182</v>
      </c>
      <c r="K32" s="31">
        <f t="shared" si="1"/>
        <v>46560</v>
      </c>
      <c r="L32" s="16"/>
      <c r="M32" s="17"/>
      <c r="N32" s="17"/>
      <c r="O32" s="17"/>
      <c r="P32" s="16"/>
      <c r="Q32" s="16"/>
      <c r="R32" s="16"/>
      <c r="S32" s="16"/>
    </row>
    <row r="33" spans="1:19" s="18" customFormat="1" ht="12" customHeight="1" thickBot="1" x14ac:dyDescent="0.25">
      <c r="A33" s="34">
        <v>11</v>
      </c>
      <c r="B33" s="39" t="s">
        <v>43</v>
      </c>
      <c r="C33" s="33" t="s">
        <v>104</v>
      </c>
      <c r="D33" s="138"/>
      <c r="E33" s="27" t="s">
        <v>32</v>
      </c>
      <c r="F33" s="27" t="s">
        <v>8</v>
      </c>
      <c r="G33" s="37"/>
      <c r="H33" s="30">
        <v>12</v>
      </c>
      <c r="I33" s="31">
        <v>25000</v>
      </c>
      <c r="J33" s="32">
        <f t="shared" si="0"/>
        <v>1.2953367875647668</v>
      </c>
      <c r="K33" s="31">
        <f t="shared" si="1"/>
        <v>30000</v>
      </c>
      <c r="L33" s="16"/>
      <c r="M33" s="17"/>
      <c r="N33" s="17"/>
      <c r="O33" s="17"/>
      <c r="P33" s="16"/>
      <c r="Q33" s="16"/>
      <c r="R33" s="16"/>
      <c r="S33" s="16"/>
    </row>
    <row r="34" spans="1:19" s="18" customFormat="1" ht="18" customHeight="1" thickBot="1" x14ac:dyDescent="0.25">
      <c r="A34" s="34">
        <v>12</v>
      </c>
      <c r="B34" s="39" t="s">
        <v>44</v>
      </c>
      <c r="C34" s="33" t="s">
        <v>104</v>
      </c>
      <c r="D34" s="36" t="s">
        <v>53</v>
      </c>
      <c r="E34" s="27" t="s">
        <v>32</v>
      </c>
      <c r="F34" s="27" t="s">
        <v>47</v>
      </c>
      <c r="G34" s="37"/>
      <c r="H34" s="30">
        <v>12</v>
      </c>
      <c r="I34" s="31">
        <v>165000</v>
      </c>
      <c r="J34" s="32">
        <f t="shared" si="0"/>
        <v>8.5492227979274613</v>
      </c>
      <c r="K34" s="31">
        <f t="shared" si="1"/>
        <v>198000</v>
      </c>
      <c r="L34" s="16"/>
      <c r="M34" s="17"/>
      <c r="N34" s="17"/>
      <c r="O34" s="17"/>
      <c r="P34" s="16"/>
      <c r="Q34" s="16"/>
      <c r="R34" s="16"/>
      <c r="S34" s="16"/>
    </row>
    <row r="35" spans="1:19" s="18" customFormat="1" ht="10.9" customHeight="1" thickBot="1" x14ac:dyDescent="0.25">
      <c r="A35" s="135">
        <v>13</v>
      </c>
      <c r="B35" s="145" t="s">
        <v>68</v>
      </c>
      <c r="C35" s="141" t="s">
        <v>51</v>
      </c>
      <c r="D35" s="138" t="s">
        <v>53</v>
      </c>
      <c r="E35" s="141" t="s">
        <v>32</v>
      </c>
      <c r="F35" s="27" t="s">
        <v>7</v>
      </c>
      <c r="G35" s="37">
        <v>98</v>
      </c>
      <c r="H35" s="30">
        <v>50</v>
      </c>
      <c r="I35" s="31">
        <v>39900</v>
      </c>
      <c r="J35" s="32">
        <f t="shared" si="0"/>
        <v>2.0673575129533677</v>
      </c>
      <c r="K35" s="31">
        <f t="shared" si="1"/>
        <v>47880</v>
      </c>
      <c r="L35" s="16"/>
      <c r="M35" s="17"/>
      <c r="N35" s="17"/>
      <c r="O35" s="17"/>
      <c r="P35" s="16"/>
      <c r="Q35" s="16"/>
      <c r="R35" s="16"/>
      <c r="S35" s="16"/>
    </row>
    <row r="36" spans="1:19" s="18" customFormat="1" ht="11.45" customHeight="1" thickBot="1" x14ac:dyDescent="0.25">
      <c r="A36" s="135"/>
      <c r="B36" s="145"/>
      <c r="C36" s="141"/>
      <c r="D36" s="138"/>
      <c r="E36" s="141"/>
      <c r="F36" s="27" t="s">
        <v>9</v>
      </c>
      <c r="G36" s="37"/>
      <c r="H36" s="30">
        <v>60</v>
      </c>
      <c r="I36" s="31">
        <v>25000</v>
      </c>
      <c r="J36" s="32">
        <f t="shared" si="0"/>
        <v>1.2953367875647668</v>
      </c>
      <c r="K36" s="31">
        <f t="shared" si="1"/>
        <v>30000</v>
      </c>
      <c r="L36" s="16"/>
      <c r="M36" s="17"/>
      <c r="N36" s="17"/>
      <c r="O36" s="17"/>
      <c r="P36" s="16"/>
      <c r="Q36" s="16"/>
      <c r="R36" s="16"/>
      <c r="S36" s="16"/>
    </row>
    <row r="37" spans="1:19" s="18" customFormat="1" ht="9.75" customHeight="1" thickBot="1" x14ac:dyDescent="0.25">
      <c r="A37" s="148">
        <v>15</v>
      </c>
      <c r="B37" s="144" t="s">
        <v>45</v>
      </c>
      <c r="C37" s="141" t="s">
        <v>46</v>
      </c>
      <c r="D37" s="149" t="s">
        <v>55</v>
      </c>
      <c r="E37" s="27" t="s">
        <v>32</v>
      </c>
      <c r="F37" s="27" t="s">
        <v>7</v>
      </c>
      <c r="G37" s="37"/>
      <c r="H37" s="30">
        <v>50</v>
      </c>
      <c r="I37" s="31">
        <v>21900</v>
      </c>
      <c r="J37" s="32">
        <f t="shared" si="0"/>
        <v>1.1347150259067358</v>
      </c>
      <c r="K37" s="31">
        <f t="shared" si="1"/>
        <v>26280</v>
      </c>
      <c r="L37" s="16"/>
      <c r="M37" s="17"/>
      <c r="N37" s="17"/>
      <c r="O37" s="17"/>
      <c r="P37" s="16"/>
      <c r="Q37" s="16"/>
      <c r="R37" s="16"/>
      <c r="S37" s="16"/>
    </row>
    <row r="38" spans="1:19" s="18" customFormat="1" ht="9" customHeight="1" thickBot="1" x14ac:dyDescent="0.25">
      <c r="A38" s="148"/>
      <c r="B38" s="144"/>
      <c r="C38" s="141"/>
      <c r="D38" s="149"/>
      <c r="E38" s="27" t="s">
        <v>32</v>
      </c>
      <c r="F38" s="27" t="s">
        <v>8</v>
      </c>
      <c r="G38" s="37"/>
      <c r="H38" s="30">
        <v>12</v>
      </c>
      <c r="I38" s="31">
        <v>47300</v>
      </c>
      <c r="J38" s="32">
        <f t="shared" si="0"/>
        <v>2.4507772020725387</v>
      </c>
      <c r="K38" s="31">
        <f t="shared" si="1"/>
        <v>56760</v>
      </c>
      <c r="L38" s="16"/>
      <c r="M38" s="17"/>
      <c r="N38" s="17"/>
      <c r="O38" s="17"/>
      <c r="P38" s="16"/>
      <c r="Q38" s="16"/>
      <c r="R38" s="16"/>
      <c r="S38" s="16"/>
    </row>
    <row r="39" spans="1:19" s="18" customFormat="1" ht="21" customHeight="1" thickBot="1" x14ac:dyDescent="0.25">
      <c r="A39" s="34">
        <v>16</v>
      </c>
      <c r="B39" s="40" t="s">
        <v>74</v>
      </c>
      <c r="C39" s="27" t="s">
        <v>96</v>
      </c>
      <c r="D39" s="36" t="s">
        <v>53</v>
      </c>
      <c r="E39" s="27" t="s">
        <v>32</v>
      </c>
      <c r="F39" s="27" t="s">
        <v>8</v>
      </c>
      <c r="G39" s="37"/>
      <c r="H39" s="30">
        <v>12</v>
      </c>
      <c r="I39" s="31">
        <v>83300</v>
      </c>
      <c r="J39" s="32">
        <f t="shared" si="0"/>
        <v>4.3160621761658033</v>
      </c>
      <c r="K39" s="31">
        <f t="shared" si="1"/>
        <v>99960</v>
      </c>
      <c r="L39" s="16"/>
      <c r="M39" s="17"/>
      <c r="N39" s="17"/>
      <c r="O39" s="17"/>
      <c r="P39" s="16"/>
      <c r="Q39" s="16"/>
      <c r="R39" s="16"/>
      <c r="S39" s="16"/>
    </row>
    <row r="40" spans="1:19" s="18" customFormat="1" ht="10.15" customHeight="1" thickBot="1" x14ac:dyDescent="0.25">
      <c r="A40" s="135">
        <v>17</v>
      </c>
      <c r="B40" s="150" t="s">
        <v>90</v>
      </c>
      <c r="C40" s="137" t="s">
        <v>97</v>
      </c>
      <c r="D40" s="138" t="s">
        <v>55</v>
      </c>
      <c r="E40" s="141" t="s">
        <v>32</v>
      </c>
      <c r="F40" s="141" t="s">
        <v>8</v>
      </c>
      <c r="G40" s="37"/>
      <c r="H40" s="142">
        <v>12</v>
      </c>
      <c r="I40" s="146">
        <v>32900</v>
      </c>
      <c r="J40" s="133">
        <f t="shared" si="0"/>
        <v>1.7046632124352332</v>
      </c>
      <c r="K40" s="146">
        <f>I40*1.2</f>
        <v>39480</v>
      </c>
      <c r="L40" s="16"/>
      <c r="M40" s="17"/>
      <c r="N40" s="17"/>
      <c r="O40" s="17"/>
      <c r="P40" s="16"/>
      <c r="Q40" s="16"/>
      <c r="R40" s="16"/>
      <c r="S40" s="16"/>
    </row>
    <row r="41" spans="1:19" s="18" customFormat="1" ht="10.15" customHeight="1" thickBot="1" x14ac:dyDescent="0.25">
      <c r="A41" s="135"/>
      <c r="B41" s="150"/>
      <c r="C41" s="137"/>
      <c r="D41" s="138"/>
      <c r="E41" s="141"/>
      <c r="F41" s="141"/>
      <c r="G41" s="37"/>
      <c r="H41" s="142"/>
      <c r="I41" s="146"/>
      <c r="J41" s="133"/>
      <c r="K41" s="146"/>
      <c r="L41" s="16"/>
      <c r="M41" s="17"/>
      <c r="N41" s="17"/>
      <c r="O41" s="17"/>
      <c r="P41" s="16"/>
      <c r="Q41" s="16"/>
      <c r="R41" s="16"/>
      <c r="S41" s="16"/>
    </row>
    <row r="42" spans="1:19" s="18" customFormat="1" ht="8.25" customHeight="1" thickBot="1" x14ac:dyDescent="0.25">
      <c r="A42" s="135"/>
      <c r="B42" s="150"/>
      <c r="C42" s="137"/>
      <c r="D42" s="138"/>
      <c r="E42" s="141"/>
      <c r="F42" s="141"/>
      <c r="G42" s="37"/>
      <c r="H42" s="142"/>
      <c r="I42" s="146"/>
      <c r="J42" s="133"/>
      <c r="K42" s="146"/>
      <c r="L42" s="16"/>
      <c r="M42" s="17"/>
      <c r="N42" s="17"/>
      <c r="O42" s="17"/>
      <c r="P42" s="16"/>
      <c r="Q42" s="16"/>
      <c r="R42" s="16"/>
      <c r="S42" s="16"/>
    </row>
    <row r="43" spans="1:19" s="18" customFormat="1" ht="24" customHeight="1" thickBot="1" x14ac:dyDescent="0.25">
      <c r="A43" s="34">
        <v>18</v>
      </c>
      <c r="B43" s="41" t="s">
        <v>91</v>
      </c>
      <c r="C43" s="42" t="s">
        <v>98</v>
      </c>
      <c r="D43" s="36" t="s">
        <v>55</v>
      </c>
      <c r="E43" s="27" t="s">
        <v>32</v>
      </c>
      <c r="F43" s="27">
        <v>0.5</v>
      </c>
      <c r="G43" s="37"/>
      <c r="H43" s="30">
        <v>12</v>
      </c>
      <c r="I43" s="31">
        <v>32900</v>
      </c>
      <c r="J43" s="32">
        <f t="shared" si="0"/>
        <v>1.7046632124352332</v>
      </c>
      <c r="K43" s="31">
        <f t="shared" si="1"/>
        <v>39480</v>
      </c>
      <c r="L43" s="16"/>
      <c r="M43" s="17"/>
      <c r="N43" s="17"/>
      <c r="O43" s="17"/>
      <c r="P43" s="16"/>
      <c r="Q43" s="16"/>
      <c r="R43" s="16"/>
      <c r="S43" s="16"/>
    </row>
    <row r="44" spans="1:19" s="18" customFormat="1" ht="22.5" customHeight="1" thickBot="1" x14ac:dyDescent="0.25">
      <c r="A44" s="34">
        <v>19</v>
      </c>
      <c r="B44" s="41" t="s">
        <v>100</v>
      </c>
      <c r="C44" s="42" t="s">
        <v>99</v>
      </c>
      <c r="D44" s="36" t="s">
        <v>55</v>
      </c>
      <c r="E44" s="27" t="s">
        <v>32</v>
      </c>
      <c r="F44" s="27">
        <v>0.5</v>
      </c>
      <c r="G44" s="37"/>
      <c r="H44" s="30">
        <v>12</v>
      </c>
      <c r="I44" s="31">
        <v>32900</v>
      </c>
      <c r="J44" s="32">
        <f t="shared" si="0"/>
        <v>1.7046632124352332</v>
      </c>
      <c r="K44" s="31">
        <f t="shared" si="1"/>
        <v>39480</v>
      </c>
      <c r="L44" s="16"/>
      <c r="M44" s="17"/>
      <c r="N44" s="17"/>
      <c r="O44" s="17"/>
      <c r="P44" s="16"/>
      <c r="Q44" s="16"/>
      <c r="R44" s="16"/>
      <c r="S44" s="16"/>
    </row>
    <row r="45" spans="1:19" s="18" customFormat="1" ht="10.5" customHeight="1" thickBot="1" x14ac:dyDescent="0.35">
      <c r="A45" s="147" t="s">
        <v>20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6"/>
      <c r="M45" s="17"/>
      <c r="N45" s="17"/>
      <c r="O45" s="17"/>
      <c r="P45" s="16"/>
      <c r="Q45" s="16"/>
      <c r="R45" s="16"/>
      <c r="S45" s="16"/>
    </row>
    <row r="46" spans="1:19" s="18" customFormat="1" ht="10.5" customHeight="1" thickBot="1" x14ac:dyDescent="0.25">
      <c r="A46" s="135">
        <v>20</v>
      </c>
      <c r="B46" s="144" t="s">
        <v>11</v>
      </c>
      <c r="C46" s="137" t="s">
        <v>35</v>
      </c>
      <c r="D46" s="138" t="s">
        <v>59</v>
      </c>
      <c r="E46" s="27" t="s">
        <v>33</v>
      </c>
      <c r="F46" s="27" t="s">
        <v>12</v>
      </c>
      <c r="G46" s="37" t="e">
        <f>K46/G6</f>
        <v>#DIV/0!</v>
      </c>
      <c r="H46" s="30">
        <v>20</v>
      </c>
      <c r="I46" s="43">
        <v>208000</v>
      </c>
      <c r="J46" s="32">
        <f t="shared" si="0"/>
        <v>10.777202072538859</v>
      </c>
      <c r="K46" s="43">
        <f t="shared" si="1"/>
        <v>249600</v>
      </c>
      <c r="L46" s="16"/>
      <c r="M46" s="17"/>
      <c r="N46" s="17"/>
      <c r="O46" s="17"/>
      <c r="P46" s="16"/>
      <c r="Q46" s="16"/>
      <c r="R46" s="16"/>
      <c r="S46" s="16"/>
    </row>
    <row r="47" spans="1:19" s="18" customFormat="1" ht="9.75" customHeight="1" thickBot="1" x14ac:dyDescent="0.25">
      <c r="A47" s="135"/>
      <c r="B47" s="144"/>
      <c r="C47" s="137"/>
      <c r="D47" s="138"/>
      <c r="E47" s="27" t="s">
        <v>32</v>
      </c>
      <c r="F47" s="27" t="s">
        <v>8</v>
      </c>
      <c r="G47" s="37"/>
      <c r="H47" s="30">
        <v>12</v>
      </c>
      <c r="I47" s="43">
        <v>210000</v>
      </c>
      <c r="J47" s="32">
        <f t="shared" si="0"/>
        <v>10.880829015544041</v>
      </c>
      <c r="K47" s="43">
        <f t="shared" si="1"/>
        <v>252000</v>
      </c>
      <c r="L47" s="16"/>
      <c r="M47" s="17"/>
      <c r="N47" s="17"/>
      <c r="O47" s="17"/>
      <c r="P47" s="16"/>
      <c r="Q47" s="16"/>
      <c r="R47" s="16"/>
      <c r="S47" s="16"/>
    </row>
    <row r="48" spans="1:19" s="18" customFormat="1" ht="10.5" customHeight="1" thickBot="1" x14ac:dyDescent="0.25">
      <c r="A48" s="135"/>
      <c r="B48" s="144"/>
      <c r="C48" s="137"/>
      <c r="D48" s="138"/>
      <c r="E48" s="27" t="s">
        <v>32</v>
      </c>
      <c r="F48" s="27" t="s">
        <v>9</v>
      </c>
      <c r="G48" s="37" t="e">
        <f>K48/G6</f>
        <v>#DIV/0!</v>
      </c>
      <c r="H48" s="30">
        <v>60</v>
      </c>
      <c r="I48" s="43">
        <v>45000</v>
      </c>
      <c r="J48" s="32">
        <f t="shared" si="0"/>
        <v>2.3316062176165802</v>
      </c>
      <c r="K48" s="43">
        <f t="shared" si="1"/>
        <v>54000</v>
      </c>
      <c r="L48" s="16"/>
      <c r="M48" s="17"/>
      <c r="N48" s="17"/>
      <c r="O48" s="17"/>
      <c r="P48" s="16"/>
      <c r="Q48" s="16"/>
      <c r="R48" s="16"/>
      <c r="S48" s="16"/>
    </row>
    <row r="49" spans="1:19" s="18" customFormat="1" ht="11.45" customHeight="1" thickBot="1" x14ac:dyDescent="0.25">
      <c r="A49" s="135">
        <v>21</v>
      </c>
      <c r="B49" s="145" t="s">
        <v>36</v>
      </c>
      <c r="C49" s="141" t="s">
        <v>29</v>
      </c>
      <c r="D49" s="138" t="s">
        <v>53</v>
      </c>
      <c r="E49" s="44" t="s">
        <v>32</v>
      </c>
      <c r="F49" s="44" t="s">
        <v>9</v>
      </c>
      <c r="G49" s="45" t="e">
        <f>K49/G6</f>
        <v>#DIV/0!</v>
      </c>
      <c r="H49" s="30">
        <v>60</v>
      </c>
      <c r="I49" s="43">
        <v>21500</v>
      </c>
      <c r="J49" s="32">
        <f t="shared" si="0"/>
        <v>1.1139896373056994</v>
      </c>
      <c r="K49" s="43">
        <f t="shared" si="1"/>
        <v>25800</v>
      </c>
      <c r="L49" s="16"/>
      <c r="M49" s="17"/>
      <c r="N49" s="17"/>
      <c r="O49" s="17"/>
      <c r="P49" s="16"/>
      <c r="Q49" s="16"/>
      <c r="R49" s="16"/>
      <c r="S49" s="16"/>
    </row>
    <row r="50" spans="1:19" s="18" customFormat="1" ht="11.45" customHeight="1" thickBot="1" x14ac:dyDescent="0.25">
      <c r="A50" s="135"/>
      <c r="B50" s="145"/>
      <c r="C50" s="141"/>
      <c r="D50" s="138"/>
      <c r="E50" s="44" t="s">
        <v>33</v>
      </c>
      <c r="F50" s="44" t="s">
        <v>8</v>
      </c>
      <c r="G50" s="45" t="e">
        <f>K50/G6</f>
        <v>#DIV/0!</v>
      </c>
      <c r="H50" s="30">
        <v>20</v>
      </c>
      <c r="I50" s="43">
        <v>97500</v>
      </c>
      <c r="J50" s="32">
        <f t="shared" si="0"/>
        <v>5.0518134715025909</v>
      </c>
      <c r="K50" s="43">
        <f t="shared" si="1"/>
        <v>117000</v>
      </c>
      <c r="L50" s="16"/>
      <c r="M50" s="17"/>
      <c r="N50" s="17"/>
      <c r="O50" s="17"/>
      <c r="P50" s="16"/>
      <c r="Q50" s="16"/>
      <c r="R50" s="16"/>
      <c r="S50" s="16"/>
    </row>
    <row r="51" spans="1:19" s="18" customFormat="1" ht="11.45" customHeight="1" thickBot="1" x14ac:dyDescent="0.25">
      <c r="A51" s="135"/>
      <c r="B51" s="145"/>
      <c r="C51" s="141"/>
      <c r="D51" s="138"/>
      <c r="E51" s="44" t="s">
        <v>32</v>
      </c>
      <c r="F51" s="44" t="s">
        <v>10</v>
      </c>
      <c r="G51" s="45" t="e">
        <f>K51/G6</f>
        <v>#DIV/0!</v>
      </c>
      <c r="H51" s="30">
        <v>25</v>
      </c>
      <c r="I51" s="43">
        <v>69000</v>
      </c>
      <c r="J51" s="32">
        <f t="shared" si="0"/>
        <v>3.5751295336787563</v>
      </c>
      <c r="K51" s="43">
        <f t="shared" si="1"/>
        <v>82800</v>
      </c>
      <c r="L51" s="16"/>
      <c r="M51" s="17"/>
      <c r="N51" s="17"/>
      <c r="O51" s="17"/>
      <c r="P51" s="16"/>
      <c r="Q51" s="16"/>
      <c r="R51" s="16"/>
      <c r="S51" s="16"/>
    </row>
    <row r="52" spans="1:19" s="18" customFormat="1" ht="11.45" customHeight="1" thickBot="1" x14ac:dyDescent="0.25">
      <c r="A52" s="135">
        <v>22</v>
      </c>
      <c r="B52" s="144" t="s">
        <v>67</v>
      </c>
      <c r="C52" s="141" t="s">
        <v>13</v>
      </c>
      <c r="D52" s="138" t="s">
        <v>57</v>
      </c>
      <c r="E52" s="27" t="s">
        <v>32</v>
      </c>
      <c r="F52" s="44" t="s">
        <v>9</v>
      </c>
      <c r="G52" s="45"/>
      <c r="H52" s="30">
        <v>60</v>
      </c>
      <c r="I52" s="43">
        <v>51300</v>
      </c>
      <c r="J52" s="32">
        <f t="shared" si="0"/>
        <v>2.6580310880829017</v>
      </c>
      <c r="K52" s="43">
        <f t="shared" si="1"/>
        <v>61560</v>
      </c>
      <c r="L52" s="16"/>
      <c r="M52" s="17"/>
      <c r="N52" s="17"/>
      <c r="O52" s="17"/>
      <c r="P52" s="16"/>
      <c r="Q52" s="16"/>
      <c r="R52" s="16"/>
      <c r="S52" s="16"/>
    </row>
    <row r="53" spans="1:19" s="18" customFormat="1" ht="11.45" customHeight="1" thickBot="1" x14ac:dyDescent="0.25">
      <c r="A53" s="135"/>
      <c r="B53" s="144"/>
      <c r="C53" s="141"/>
      <c r="D53" s="138"/>
      <c r="E53" s="27" t="s">
        <v>33</v>
      </c>
      <c r="F53" s="44" t="s">
        <v>8</v>
      </c>
      <c r="G53" s="45"/>
      <c r="H53" s="30">
        <v>20</v>
      </c>
      <c r="I53" s="43">
        <v>249500</v>
      </c>
      <c r="J53" s="32">
        <f t="shared" si="0"/>
        <v>12.927461139896373</v>
      </c>
      <c r="K53" s="43">
        <f t="shared" si="1"/>
        <v>299400</v>
      </c>
      <c r="L53" s="16"/>
      <c r="M53" s="17"/>
      <c r="N53" s="17"/>
      <c r="O53" s="17"/>
      <c r="P53" s="16"/>
      <c r="Q53" s="16"/>
      <c r="R53" s="16"/>
      <c r="S53" s="16"/>
    </row>
    <row r="54" spans="1:19" s="18" customFormat="1" ht="11.45" customHeight="1" thickBot="1" x14ac:dyDescent="0.25">
      <c r="A54" s="135">
        <v>23</v>
      </c>
      <c r="B54" s="145" t="s">
        <v>80</v>
      </c>
      <c r="C54" s="137" t="s">
        <v>79</v>
      </c>
      <c r="D54" s="138" t="s">
        <v>54</v>
      </c>
      <c r="E54" s="141" t="s">
        <v>33</v>
      </c>
      <c r="F54" s="141">
        <v>0.27500000000000002</v>
      </c>
      <c r="G54" s="45"/>
      <c r="H54" s="142">
        <v>50</v>
      </c>
      <c r="I54" s="143">
        <v>17000</v>
      </c>
      <c r="J54" s="32">
        <f t="shared" si="0"/>
        <v>0.88082901554404147</v>
      </c>
      <c r="K54" s="143">
        <f>I54*1.2</f>
        <v>20400</v>
      </c>
      <c r="L54" s="16"/>
      <c r="M54" s="17"/>
      <c r="N54" s="17"/>
      <c r="O54" s="17"/>
      <c r="P54" s="16"/>
      <c r="Q54" s="16"/>
      <c r="R54" s="16"/>
      <c r="S54" s="16"/>
    </row>
    <row r="55" spans="1:19" s="18" customFormat="1" ht="1.9" hidden="1" customHeight="1" x14ac:dyDescent="0.2">
      <c r="A55" s="135"/>
      <c r="B55" s="145"/>
      <c r="C55" s="137"/>
      <c r="D55" s="138"/>
      <c r="E55" s="141"/>
      <c r="F55" s="141"/>
      <c r="G55" s="45"/>
      <c r="H55" s="142"/>
      <c r="I55" s="143"/>
      <c r="J55" s="32">
        <f t="shared" si="0"/>
        <v>0</v>
      </c>
      <c r="K55" s="143"/>
      <c r="L55" s="16"/>
      <c r="M55" s="17"/>
      <c r="N55" s="17"/>
      <c r="O55" s="17"/>
      <c r="P55" s="16"/>
      <c r="Q55" s="16"/>
      <c r="R55" s="16"/>
      <c r="S55" s="16"/>
    </row>
    <row r="56" spans="1:19" s="18" customFormat="1" ht="7.9" customHeight="1" thickBot="1" x14ac:dyDescent="0.25">
      <c r="A56" s="135"/>
      <c r="B56" s="145"/>
      <c r="C56" s="137"/>
      <c r="D56" s="138"/>
      <c r="E56" s="141" t="s">
        <v>32</v>
      </c>
      <c r="F56" s="141" t="s">
        <v>86</v>
      </c>
      <c r="G56" s="45"/>
      <c r="H56" s="142">
        <v>4</v>
      </c>
      <c r="I56" s="143">
        <v>99600</v>
      </c>
      <c r="J56" s="133">
        <f t="shared" si="0"/>
        <v>5.1606217616580308</v>
      </c>
      <c r="K56" s="143">
        <f t="shared" si="1"/>
        <v>119520</v>
      </c>
      <c r="L56" s="16"/>
      <c r="M56" s="17"/>
      <c r="N56" s="17"/>
      <c r="O56" s="17"/>
      <c r="P56" s="16"/>
      <c r="Q56" s="16"/>
      <c r="R56" s="16"/>
      <c r="S56" s="16"/>
    </row>
    <row r="57" spans="1:19" s="18" customFormat="1" ht="3" customHeight="1" thickBot="1" x14ac:dyDescent="0.25">
      <c r="A57" s="135"/>
      <c r="B57" s="145"/>
      <c r="C57" s="137"/>
      <c r="D57" s="138"/>
      <c r="E57" s="141"/>
      <c r="F57" s="141"/>
      <c r="G57" s="45"/>
      <c r="H57" s="142"/>
      <c r="I57" s="143"/>
      <c r="J57" s="133"/>
      <c r="K57" s="143"/>
      <c r="L57" s="16"/>
      <c r="M57" s="17"/>
      <c r="N57" s="17"/>
      <c r="O57" s="17"/>
      <c r="P57" s="16"/>
      <c r="Q57" s="16"/>
      <c r="R57" s="16"/>
      <c r="S57" s="16"/>
    </row>
    <row r="58" spans="1:19" s="18" customFormat="1" ht="9.75" customHeight="1" thickBot="1" x14ac:dyDescent="0.25">
      <c r="A58" s="135">
        <v>24</v>
      </c>
      <c r="B58" s="140" t="s">
        <v>75</v>
      </c>
      <c r="C58" s="141" t="s">
        <v>76</v>
      </c>
      <c r="D58" s="138" t="s">
        <v>77</v>
      </c>
      <c r="E58" s="27" t="s">
        <v>32</v>
      </c>
      <c r="F58" s="27" t="s">
        <v>9</v>
      </c>
      <c r="G58" s="37" t="e">
        <f>K58/G6</f>
        <v>#DIV/0!</v>
      </c>
      <c r="H58" s="30">
        <v>60</v>
      </c>
      <c r="I58" s="43">
        <v>40000</v>
      </c>
      <c r="J58" s="32">
        <f t="shared" si="0"/>
        <v>2.0725388601036268</v>
      </c>
      <c r="K58" s="43">
        <f t="shared" si="1"/>
        <v>48000</v>
      </c>
      <c r="L58" s="16"/>
      <c r="M58" s="17"/>
      <c r="N58" s="17"/>
      <c r="O58" s="17"/>
      <c r="P58" s="16"/>
      <c r="Q58" s="16"/>
      <c r="R58" s="16"/>
      <c r="S58" s="16"/>
    </row>
    <row r="59" spans="1:19" s="18" customFormat="1" ht="9.75" customHeight="1" thickBot="1" x14ac:dyDescent="0.25">
      <c r="A59" s="135"/>
      <c r="B59" s="140"/>
      <c r="C59" s="141"/>
      <c r="D59" s="138"/>
      <c r="E59" s="27" t="s">
        <v>32</v>
      </c>
      <c r="F59" s="27" t="s">
        <v>8</v>
      </c>
      <c r="G59" s="37"/>
      <c r="H59" s="30">
        <v>12</v>
      </c>
      <c r="I59" s="43">
        <v>188100</v>
      </c>
      <c r="J59" s="32">
        <f t="shared" si="0"/>
        <v>9.7461139896373066</v>
      </c>
      <c r="K59" s="43">
        <f t="shared" si="1"/>
        <v>225720</v>
      </c>
      <c r="L59" s="16"/>
      <c r="M59" s="17"/>
      <c r="N59" s="17"/>
      <c r="O59" s="17"/>
      <c r="P59" s="16"/>
      <c r="Q59" s="16"/>
      <c r="R59" s="16"/>
      <c r="S59" s="16"/>
    </row>
    <row r="60" spans="1:19" s="18" customFormat="1" ht="11.45" customHeight="1" thickBot="1" x14ac:dyDescent="0.25">
      <c r="A60" s="135"/>
      <c r="B60" s="140"/>
      <c r="C60" s="141"/>
      <c r="D60" s="138"/>
      <c r="E60" s="27" t="s">
        <v>33</v>
      </c>
      <c r="F60" s="27" t="s">
        <v>8</v>
      </c>
      <c r="G60" s="37"/>
      <c r="H60" s="30">
        <v>20</v>
      </c>
      <c r="I60" s="43">
        <v>186300</v>
      </c>
      <c r="J60" s="32">
        <f t="shared" si="0"/>
        <v>9.652849740932643</v>
      </c>
      <c r="K60" s="43">
        <f t="shared" si="1"/>
        <v>223560</v>
      </c>
      <c r="L60" s="16"/>
      <c r="M60" s="17"/>
      <c r="N60" s="17"/>
      <c r="O60" s="17"/>
      <c r="P60" s="16"/>
      <c r="Q60" s="16"/>
      <c r="R60" s="16"/>
      <c r="S60" s="16"/>
    </row>
    <row r="61" spans="1:19" s="18" customFormat="1" ht="11.45" customHeight="1" thickBot="1" x14ac:dyDescent="0.25">
      <c r="A61" s="135"/>
      <c r="B61" s="140"/>
      <c r="C61" s="141"/>
      <c r="D61" s="138"/>
      <c r="E61" s="27" t="s">
        <v>32</v>
      </c>
      <c r="F61" s="27" t="s">
        <v>17</v>
      </c>
      <c r="G61" s="37"/>
      <c r="H61" s="30">
        <v>12</v>
      </c>
      <c r="I61" s="43">
        <v>369700</v>
      </c>
      <c r="J61" s="32">
        <f t="shared" si="0"/>
        <v>19.155440414507773</v>
      </c>
      <c r="K61" s="43">
        <f t="shared" si="1"/>
        <v>443640</v>
      </c>
      <c r="L61" s="16"/>
      <c r="M61" s="17"/>
      <c r="N61" s="17"/>
      <c r="O61" s="17"/>
      <c r="P61" s="16"/>
      <c r="Q61" s="16"/>
      <c r="R61" s="16"/>
      <c r="S61" s="16"/>
    </row>
    <row r="62" spans="1:19" s="18" customFormat="1" ht="10.9" customHeight="1" thickBot="1" x14ac:dyDescent="0.25">
      <c r="A62" s="135"/>
      <c r="B62" s="140"/>
      <c r="C62" s="141"/>
      <c r="D62" s="138"/>
      <c r="E62" s="27" t="s">
        <v>33</v>
      </c>
      <c r="F62" s="27" t="s">
        <v>17</v>
      </c>
      <c r="G62" s="37"/>
      <c r="H62" s="30">
        <v>20</v>
      </c>
      <c r="I62" s="43">
        <v>367900</v>
      </c>
      <c r="J62" s="32">
        <f t="shared" si="0"/>
        <v>19.062176165803109</v>
      </c>
      <c r="K62" s="43">
        <f t="shared" si="1"/>
        <v>441480</v>
      </c>
      <c r="L62" s="16"/>
      <c r="M62" s="17"/>
      <c r="N62" s="17"/>
      <c r="O62" s="17"/>
      <c r="P62" s="16"/>
      <c r="Q62" s="16"/>
      <c r="R62" s="16"/>
      <c r="S62" s="16"/>
    </row>
    <row r="63" spans="1:19" s="18" customFormat="1" ht="10.9" customHeight="1" thickBot="1" x14ac:dyDescent="0.25">
      <c r="A63" s="135">
        <v>25</v>
      </c>
      <c r="B63" s="140" t="s">
        <v>78</v>
      </c>
      <c r="C63" s="141" t="s">
        <v>76</v>
      </c>
      <c r="D63" s="138" t="s">
        <v>77</v>
      </c>
      <c r="E63" s="27" t="s">
        <v>32</v>
      </c>
      <c r="F63" s="27" t="s">
        <v>9</v>
      </c>
      <c r="G63" s="37"/>
      <c r="H63" s="30">
        <v>60</v>
      </c>
      <c r="I63" s="43">
        <v>105500</v>
      </c>
      <c r="J63" s="32">
        <f t="shared" si="0"/>
        <v>5.4663212435233159</v>
      </c>
      <c r="K63" s="43">
        <f t="shared" si="1"/>
        <v>126600</v>
      </c>
      <c r="L63" s="16"/>
      <c r="M63" s="17"/>
      <c r="N63" s="17"/>
      <c r="O63" s="17"/>
      <c r="P63" s="16"/>
      <c r="Q63" s="16"/>
      <c r="R63" s="16"/>
      <c r="S63" s="16"/>
    </row>
    <row r="64" spans="1:19" s="18" customFormat="1" ht="10.9" customHeight="1" thickBot="1" x14ac:dyDescent="0.25">
      <c r="A64" s="135"/>
      <c r="B64" s="140"/>
      <c r="C64" s="141"/>
      <c r="D64" s="138"/>
      <c r="E64" s="27" t="s">
        <v>32</v>
      </c>
      <c r="F64" s="27" t="s">
        <v>8</v>
      </c>
      <c r="G64" s="37"/>
      <c r="H64" s="30">
        <v>12</v>
      </c>
      <c r="I64" s="43">
        <v>457800</v>
      </c>
      <c r="J64" s="32">
        <f t="shared" si="0"/>
        <v>23.720207253886009</v>
      </c>
      <c r="K64" s="43">
        <f t="shared" si="1"/>
        <v>549360</v>
      </c>
      <c r="L64" s="16"/>
      <c r="M64" s="17"/>
      <c r="N64" s="17"/>
      <c r="O64" s="17"/>
      <c r="P64" s="16"/>
      <c r="Q64" s="16"/>
      <c r="R64" s="16"/>
      <c r="S64" s="16"/>
    </row>
    <row r="65" spans="1:19" s="18" customFormat="1" ht="10.9" customHeight="1" thickBot="1" x14ac:dyDescent="0.25">
      <c r="A65" s="135"/>
      <c r="B65" s="140"/>
      <c r="C65" s="141"/>
      <c r="D65" s="138"/>
      <c r="E65" s="27" t="s">
        <v>33</v>
      </c>
      <c r="F65" s="27" t="s">
        <v>8</v>
      </c>
      <c r="G65" s="37"/>
      <c r="H65" s="30">
        <v>20</v>
      </c>
      <c r="I65" s="43">
        <v>455500</v>
      </c>
      <c r="J65" s="32">
        <f t="shared" si="0"/>
        <v>23.60103626943005</v>
      </c>
      <c r="K65" s="43">
        <f t="shared" si="1"/>
        <v>546600</v>
      </c>
      <c r="L65" s="16"/>
      <c r="M65" s="17"/>
      <c r="N65" s="17"/>
      <c r="O65" s="17"/>
      <c r="P65" s="16"/>
      <c r="Q65" s="16"/>
      <c r="R65" s="16"/>
      <c r="S65" s="16"/>
    </row>
    <row r="66" spans="1:19" s="18" customFormat="1" ht="10.9" customHeight="1" thickBot="1" x14ac:dyDescent="0.25">
      <c r="A66" s="135"/>
      <c r="B66" s="140"/>
      <c r="C66" s="141"/>
      <c r="D66" s="138"/>
      <c r="E66" s="27" t="s">
        <v>33</v>
      </c>
      <c r="F66" s="27" t="s">
        <v>17</v>
      </c>
      <c r="G66" s="37"/>
      <c r="H66" s="30">
        <v>20</v>
      </c>
      <c r="I66" s="43">
        <v>907500</v>
      </c>
      <c r="J66" s="32">
        <f t="shared" si="0"/>
        <v>47.020725388601036</v>
      </c>
      <c r="K66" s="43">
        <f t="shared" si="1"/>
        <v>1089000</v>
      </c>
      <c r="L66" s="16"/>
      <c r="M66" s="17"/>
      <c r="N66" s="17"/>
      <c r="O66" s="17"/>
      <c r="P66" s="16"/>
      <c r="Q66" s="16"/>
      <c r="R66" s="16"/>
      <c r="S66" s="16"/>
    </row>
    <row r="67" spans="1:19" s="18" customFormat="1" ht="9.75" customHeight="1" thickBot="1" x14ac:dyDescent="0.25">
      <c r="A67" s="135">
        <v>26</v>
      </c>
      <c r="B67" s="136" t="s">
        <v>81</v>
      </c>
      <c r="C67" s="137" t="s">
        <v>82</v>
      </c>
      <c r="D67" s="138" t="s">
        <v>53</v>
      </c>
      <c r="E67" s="27" t="s">
        <v>33</v>
      </c>
      <c r="F67" s="27" t="s">
        <v>9</v>
      </c>
      <c r="G67" s="37" t="e">
        <f>K67/G6</f>
        <v>#DIV/0!</v>
      </c>
      <c r="H67" s="30">
        <v>110</v>
      </c>
      <c r="I67" s="43">
        <v>32000</v>
      </c>
      <c r="J67" s="32">
        <f t="shared" si="0"/>
        <v>1.6580310880829014</v>
      </c>
      <c r="K67" s="43">
        <f t="shared" si="1"/>
        <v>38400</v>
      </c>
      <c r="L67" s="16"/>
      <c r="M67" s="17"/>
      <c r="N67" s="17"/>
      <c r="O67" s="17"/>
      <c r="P67" s="16"/>
      <c r="Q67" s="16"/>
      <c r="R67" s="16"/>
      <c r="S67" s="16"/>
    </row>
    <row r="68" spans="1:19" s="18" customFormat="1" ht="9" customHeight="1" thickBot="1" x14ac:dyDescent="0.25">
      <c r="A68" s="135"/>
      <c r="B68" s="136"/>
      <c r="C68" s="137"/>
      <c r="D68" s="138"/>
      <c r="E68" s="27" t="s">
        <v>32</v>
      </c>
      <c r="F68" s="27" t="s">
        <v>9</v>
      </c>
      <c r="G68" s="37"/>
      <c r="H68" s="30">
        <v>60</v>
      </c>
      <c r="I68" s="43">
        <v>32300</v>
      </c>
      <c r="J68" s="32">
        <f t="shared" si="0"/>
        <v>1.6735751295336787</v>
      </c>
      <c r="K68" s="43">
        <f t="shared" si="1"/>
        <v>38760</v>
      </c>
      <c r="L68" s="16"/>
      <c r="M68" s="17"/>
      <c r="N68" s="17"/>
      <c r="O68" s="17"/>
      <c r="P68" s="16"/>
      <c r="Q68" s="16"/>
      <c r="R68" s="16"/>
      <c r="S68" s="16"/>
    </row>
    <row r="69" spans="1:19" s="18" customFormat="1" ht="9" customHeight="1" thickBot="1" x14ac:dyDescent="0.25">
      <c r="A69" s="135"/>
      <c r="B69" s="136"/>
      <c r="C69" s="137"/>
      <c r="D69" s="138"/>
      <c r="E69" s="27" t="s">
        <v>33</v>
      </c>
      <c r="F69" s="27" t="s">
        <v>8</v>
      </c>
      <c r="G69" s="37" t="e">
        <f>K69/G6</f>
        <v>#DIV/0!</v>
      </c>
      <c r="H69" s="30">
        <v>20</v>
      </c>
      <c r="I69" s="43">
        <v>100500</v>
      </c>
      <c r="J69" s="32">
        <f t="shared" si="0"/>
        <v>5.2072538860103625</v>
      </c>
      <c r="K69" s="43">
        <f t="shared" si="1"/>
        <v>120600</v>
      </c>
      <c r="L69" s="16"/>
      <c r="M69" s="17"/>
      <c r="N69" s="17"/>
      <c r="O69" s="17"/>
      <c r="P69" s="16"/>
      <c r="Q69" s="16"/>
      <c r="R69" s="16"/>
      <c r="S69" s="16"/>
    </row>
    <row r="70" spans="1:19" s="18" customFormat="1" ht="8.25" customHeight="1" thickBot="1" x14ac:dyDescent="0.25">
      <c r="A70" s="135"/>
      <c r="B70" s="136"/>
      <c r="C70" s="137"/>
      <c r="D70" s="138"/>
      <c r="E70" s="27" t="s">
        <v>32</v>
      </c>
      <c r="F70" s="27" t="s">
        <v>17</v>
      </c>
      <c r="G70" s="37"/>
      <c r="H70" s="30">
        <v>8</v>
      </c>
      <c r="I70" s="43">
        <v>190000</v>
      </c>
      <c r="J70" s="32">
        <f t="shared" si="0"/>
        <v>9.8445595854922274</v>
      </c>
      <c r="K70" s="43">
        <f t="shared" si="1"/>
        <v>228000</v>
      </c>
      <c r="L70" s="16"/>
      <c r="M70" s="17"/>
      <c r="N70" s="17"/>
      <c r="O70" s="17"/>
      <c r="P70" s="16"/>
      <c r="Q70" s="16"/>
      <c r="R70" s="16"/>
      <c r="S70" s="16"/>
    </row>
    <row r="71" spans="1:19" ht="11.25" customHeight="1" x14ac:dyDescent="0.2">
      <c r="A71" s="139" t="s">
        <v>94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</row>
    <row r="72" spans="1:19" ht="10.5" customHeight="1" x14ac:dyDescent="0.2">
      <c r="A72" s="139" t="s">
        <v>89</v>
      </c>
      <c r="B72" s="139"/>
      <c r="C72" s="139"/>
      <c r="D72" s="139"/>
      <c r="E72" s="139"/>
      <c r="F72" s="139"/>
      <c r="G72" s="139"/>
      <c r="H72" s="139"/>
      <c r="I72" s="139"/>
      <c r="J72" s="139"/>
      <c r="K72" s="139"/>
    </row>
    <row r="73" spans="1:19" ht="12" hidden="1" customHeight="1" x14ac:dyDescent="0.25">
      <c r="B73" s="131"/>
      <c r="C73" s="131"/>
      <c r="D73" s="131"/>
      <c r="E73" s="131"/>
      <c r="F73" s="131"/>
      <c r="G73" s="131"/>
      <c r="H73" s="14"/>
      <c r="I73" s="13"/>
      <c r="J73" s="13"/>
    </row>
    <row r="74" spans="1:19" ht="1.1499999999999999" hidden="1" customHeight="1" x14ac:dyDescent="0.2">
      <c r="G74" s="2"/>
      <c r="I74" s="2"/>
      <c r="J74" s="2"/>
    </row>
    <row r="75" spans="1:19" ht="26.25" hidden="1" customHeight="1" x14ac:dyDescent="0.2">
      <c r="A75" s="132" t="s">
        <v>93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</row>
    <row r="76" spans="1:19" ht="17.25" customHeight="1" x14ac:dyDescent="0.2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</row>
    <row r="77" spans="1:19" x14ac:dyDescent="0.2">
      <c r="B77" t="s">
        <v>101</v>
      </c>
      <c r="G77" s="2"/>
      <c r="I77" s="2"/>
      <c r="J77" s="2"/>
    </row>
    <row r="78" spans="1:19" x14ac:dyDescent="0.2">
      <c r="B78" t="s">
        <v>103</v>
      </c>
      <c r="G78" s="2"/>
      <c r="I78" s="2"/>
      <c r="J78" s="2"/>
    </row>
    <row r="79" spans="1:19" x14ac:dyDescent="0.2">
      <c r="C79" s="12"/>
      <c r="D79" s="12"/>
      <c r="G79" s="2"/>
      <c r="I79" s="2"/>
      <c r="J79" s="2"/>
    </row>
    <row r="80" spans="1:19" x14ac:dyDescent="0.2">
      <c r="G80" s="2"/>
      <c r="I80" s="2"/>
      <c r="J80" s="2"/>
    </row>
    <row r="81" spans="7:10" x14ac:dyDescent="0.2">
      <c r="G81" s="2"/>
      <c r="I81" s="2"/>
      <c r="J81" s="2"/>
    </row>
    <row r="82" spans="7:10" x14ac:dyDescent="0.2">
      <c r="G82" s="2"/>
      <c r="I82" s="2"/>
      <c r="J82" s="2"/>
    </row>
    <row r="83" spans="7:10" x14ac:dyDescent="0.2">
      <c r="G83" s="2"/>
      <c r="I83" s="2"/>
      <c r="J83" s="2"/>
    </row>
    <row r="84" spans="7:10" x14ac:dyDescent="0.2">
      <c r="G84" s="2"/>
      <c r="I84" s="2"/>
      <c r="J84" s="2"/>
    </row>
    <row r="85" spans="7:10" x14ac:dyDescent="0.2">
      <c r="G85" s="2"/>
      <c r="I85" s="2"/>
      <c r="J85" s="2"/>
    </row>
    <row r="86" spans="7:10" x14ac:dyDescent="0.2">
      <c r="G86" s="2"/>
      <c r="I86" s="2"/>
      <c r="J86" s="2"/>
    </row>
    <row r="87" spans="7:10" x14ac:dyDescent="0.2">
      <c r="G87" s="2"/>
      <c r="I87" s="2"/>
      <c r="J87" s="2"/>
    </row>
    <row r="88" spans="7:10" x14ac:dyDescent="0.2">
      <c r="G88" s="2"/>
      <c r="I88" s="2"/>
      <c r="J88" s="2"/>
    </row>
    <row r="89" spans="7:10" x14ac:dyDescent="0.2">
      <c r="G89" s="2"/>
      <c r="I89" s="2"/>
      <c r="J89" s="2"/>
    </row>
    <row r="90" spans="7:10" x14ac:dyDescent="0.2">
      <c r="G90" s="2"/>
      <c r="I90" s="2"/>
      <c r="J90" s="2"/>
    </row>
    <row r="91" spans="7:10" x14ac:dyDescent="0.2">
      <c r="G91" s="2"/>
      <c r="I91" s="2"/>
      <c r="J91" s="2"/>
    </row>
    <row r="92" spans="7:10" x14ac:dyDescent="0.2">
      <c r="G92" s="2"/>
      <c r="I92" s="2"/>
      <c r="J92" s="2"/>
    </row>
    <row r="93" spans="7:10" x14ac:dyDescent="0.2">
      <c r="G93" s="2"/>
      <c r="I93" s="2"/>
      <c r="J93" s="2"/>
    </row>
  </sheetData>
  <mergeCells count="127">
    <mergeCell ref="A1:K1"/>
    <mergeCell ref="A2:K2"/>
    <mergeCell ref="A3:K3"/>
    <mergeCell ref="A4:K4"/>
    <mergeCell ref="A5:K5"/>
    <mergeCell ref="A6:K6"/>
    <mergeCell ref="H7:H8"/>
    <mergeCell ref="I7:I9"/>
    <mergeCell ref="K7:K8"/>
    <mergeCell ref="M7:O7"/>
    <mergeCell ref="P7:R7"/>
    <mergeCell ref="M8:O8"/>
    <mergeCell ref="A7:A8"/>
    <mergeCell ref="B7:B9"/>
    <mergeCell ref="C7:C9"/>
    <mergeCell ref="D7:D8"/>
    <mergeCell ref="E7:E9"/>
    <mergeCell ref="F7:F9"/>
    <mergeCell ref="C16:C18"/>
    <mergeCell ref="D16:D18"/>
    <mergeCell ref="E16:E17"/>
    <mergeCell ref="F16:F17"/>
    <mergeCell ref="H16:H17"/>
    <mergeCell ref="I16:I17"/>
    <mergeCell ref="A10:K10"/>
    <mergeCell ref="S11:S16"/>
    <mergeCell ref="A12:A13"/>
    <mergeCell ref="B12:B13"/>
    <mergeCell ref="C12:C13"/>
    <mergeCell ref="D12:D13"/>
    <mergeCell ref="E12:E13"/>
    <mergeCell ref="A15:K15"/>
    <mergeCell ref="A16:A18"/>
    <mergeCell ref="B16:B18"/>
    <mergeCell ref="H19:H20"/>
    <mergeCell ref="I19:I20"/>
    <mergeCell ref="K19:K20"/>
    <mergeCell ref="S19:S22"/>
    <mergeCell ref="A22:A23"/>
    <mergeCell ref="B22:B23"/>
    <mergeCell ref="C22:C23"/>
    <mergeCell ref="D22:D23"/>
    <mergeCell ref="A19:A21"/>
    <mergeCell ref="B19:B21"/>
    <mergeCell ref="C19:C21"/>
    <mergeCell ref="D19:D21"/>
    <mergeCell ref="E19:E21"/>
    <mergeCell ref="F19:F20"/>
    <mergeCell ref="A24:A25"/>
    <mergeCell ref="B24:B25"/>
    <mergeCell ref="C24:C25"/>
    <mergeCell ref="D24:D25"/>
    <mergeCell ref="S25:S26"/>
    <mergeCell ref="A26:A27"/>
    <mergeCell ref="B26:B27"/>
    <mergeCell ref="C26:C27"/>
    <mergeCell ref="D26:D27"/>
    <mergeCell ref="A35:A36"/>
    <mergeCell ref="B35:B36"/>
    <mergeCell ref="C35:C36"/>
    <mergeCell ref="D35:D36"/>
    <mergeCell ref="E35:E36"/>
    <mergeCell ref="A28:K28"/>
    <mergeCell ref="A29:A31"/>
    <mergeCell ref="B29:B31"/>
    <mergeCell ref="C29:C31"/>
    <mergeCell ref="D29:D31"/>
    <mergeCell ref="D32:D33"/>
    <mergeCell ref="F40:F42"/>
    <mergeCell ref="H40:H42"/>
    <mergeCell ref="I40:I42"/>
    <mergeCell ref="K40:K42"/>
    <mergeCell ref="A45:K45"/>
    <mergeCell ref="A37:A38"/>
    <mergeCell ref="B37:B38"/>
    <mergeCell ref="C37:C38"/>
    <mergeCell ref="D37:D38"/>
    <mergeCell ref="A40:A42"/>
    <mergeCell ref="B40:B42"/>
    <mergeCell ref="C40:C42"/>
    <mergeCell ref="D40:D42"/>
    <mergeCell ref="A46:A48"/>
    <mergeCell ref="B46:B48"/>
    <mergeCell ref="C46:C48"/>
    <mergeCell ref="D46:D48"/>
    <mergeCell ref="A49:A51"/>
    <mergeCell ref="B49:B51"/>
    <mergeCell ref="C49:C51"/>
    <mergeCell ref="D49:D51"/>
    <mergeCell ref="E40:E42"/>
    <mergeCell ref="E56:E57"/>
    <mergeCell ref="F56:F57"/>
    <mergeCell ref="H56:H57"/>
    <mergeCell ref="I56:I57"/>
    <mergeCell ref="K56:K57"/>
    <mergeCell ref="A52:A53"/>
    <mergeCell ref="B52:B53"/>
    <mergeCell ref="C52:C53"/>
    <mergeCell ref="D52:D53"/>
    <mergeCell ref="A54:A57"/>
    <mergeCell ref="B54:B57"/>
    <mergeCell ref="C54:C57"/>
    <mergeCell ref="D54:D57"/>
    <mergeCell ref="B73:G73"/>
    <mergeCell ref="A75:K76"/>
    <mergeCell ref="J40:J42"/>
    <mergeCell ref="J56:J57"/>
    <mergeCell ref="J7:J9"/>
    <mergeCell ref="A67:A70"/>
    <mergeCell ref="B67:B70"/>
    <mergeCell ref="C67:C70"/>
    <mergeCell ref="D67:D70"/>
    <mergeCell ref="A71:K71"/>
    <mergeCell ref="A72:K72"/>
    <mergeCell ref="A58:A62"/>
    <mergeCell ref="B58:B62"/>
    <mergeCell ref="C58:C62"/>
    <mergeCell ref="D58:D62"/>
    <mergeCell ref="A63:A66"/>
    <mergeCell ref="B63:B66"/>
    <mergeCell ref="C63:C66"/>
    <mergeCell ref="D63:D66"/>
    <mergeCell ref="E54:E55"/>
    <mergeCell ref="F54:F55"/>
    <mergeCell ref="H54:H55"/>
    <mergeCell ref="I54:I55"/>
    <mergeCell ref="K54:K55"/>
  </mergeCells>
  <pageMargins left="0.25" right="3.937007874015748E-2" top="3.937007874015748E-2" bottom="3.937007874015748E-2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"/>
  <sheetViews>
    <sheetView tabSelected="1" showWhiteSpace="0" view="pageLayout" topLeftCell="A47" zoomScaleNormal="85" workbookViewId="0">
      <selection activeCell="G75" sqref="G75"/>
    </sheetView>
  </sheetViews>
  <sheetFormatPr defaultRowHeight="12.75" x14ac:dyDescent="0.2"/>
  <cols>
    <col min="1" max="1" width="2.85546875" customWidth="1"/>
    <col min="2" max="2" width="24.7109375" customWidth="1"/>
    <col min="3" max="3" width="18.5703125" customWidth="1"/>
    <col min="4" max="4" width="10" customWidth="1"/>
    <col min="5" max="5" width="5.7109375" customWidth="1"/>
    <col min="6" max="6" width="6.7109375" customWidth="1"/>
    <col min="7" max="7" width="5.7109375" style="11" customWidth="1"/>
    <col min="8" max="8" width="0.140625" customWidth="1"/>
    <col min="9" max="9" width="10.140625" customWidth="1"/>
    <col min="10" max="10" width="15.28515625" customWidth="1"/>
  </cols>
  <sheetData>
    <row r="1" spans="1:10" ht="12.6" customHeight="1" x14ac:dyDescent="0.2">
      <c r="A1" s="164" t="s">
        <v>21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3.15" customHeight="1" x14ac:dyDescent="0.25">
      <c r="A2" s="165" t="s">
        <v>62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" ht="11.45" customHeight="1" thickBot="1" x14ac:dyDescent="0.25">
      <c r="A3" s="93"/>
      <c r="C3" s="69" t="s">
        <v>132</v>
      </c>
      <c r="D3" s="93"/>
      <c r="E3" s="69" t="s">
        <v>133</v>
      </c>
      <c r="F3" s="93"/>
      <c r="G3" s="93"/>
      <c r="H3" s="93"/>
      <c r="I3" s="93"/>
      <c r="J3" s="93"/>
    </row>
    <row r="4" spans="1:10" ht="1.1499999999999999" hidden="1" customHeight="1" x14ac:dyDescent="0.2">
      <c r="A4" s="166"/>
      <c r="B4" s="166"/>
      <c r="C4" s="166"/>
      <c r="D4" s="166"/>
      <c r="E4" s="166"/>
      <c r="F4" s="166"/>
      <c r="G4" s="166"/>
      <c r="H4" s="166"/>
      <c r="I4" s="166"/>
      <c r="J4" s="166"/>
    </row>
    <row r="5" spans="1:10" ht="12.75" customHeight="1" x14ac:dyDescent="0.2">
      <c r="A5" s="256" t="s">
        <v>38</v>
      </c>
      <c r="B5" s="251" t="s">
        <v>22</v>
      </c>
      <c r="C5" s="259" t="s">
        <v>23</v>
      </c>
      <c r="D5" s="259" t="s">
        <v>52</v>
      </c>
      <c r="E5" s="251" t="s">
        <v>27</v>
      </c>
      <c r="F5" s="251" t="s">
        <v>28</v>
      </c>
      <c r="G5" s="249" t="s">
        <v>175</v>
      </c>
      <c r="H5" s="251" t="s">
        <v>154</v>
      </c>
      <c r="I5" s="238" t="s">
        <v>176</v>
      </c>
      <c r="J5" s="239"/>
    </row>
    <row r="6" spans="1:10" ht="39.75" customHeight="1" thickBot="1" x14ac:dyDescent="0.25">
      <c r="A6" s="257"/>
      <c r="B6" s="258"/>
      <c r="C6" s="260"/>
      <c r="D6" s="260"/>
      <c r="E6" s="258"/>
      <c r="F6" s="258"/>
      <c r="G6" s="250"/>
      <c r="H6" s="252"/>
      <c r="I6" s="240"/>
      <c r="J6" s="241"/>
    </row>
    <row r="7" spans="1:10" ht="10.5" customHeight="1" thickTop="1" thickBot="1" x14ac:dyDescent="0.25">
      <c r="A7" s="253" t="s">
        <v>18</v>
      </c>
      <c r="B7" s="254"/>
      <c r="C7" s="254"/>
      <c r="D7" s="254"/>
      <c r="E7" s="254"/>
      <c r="F7" s="254"/>
      <c r="G7" s="254"/>
      <c r="H7" s="254"/>
      <c r="I7" s="254"/>
      <c r="J7" s="255"/>
    </row>
    <row r="8" spans="1:10" s="18" customFormat="1" ht="24.75" customHeight="1" thickTop="1" thickBot="1" x14ac:dyDescent="0.25">
      <c r="A8" s="50">
        <v>1</v>
      </c>
      <c r="B8" s="108" t="s">
        <v>169</v>
      </c>
      <c r="C8" s="102" t="s">
        <v>106</v>
      </c>
      <c r="D8" s="106" t="s">
        <v>54</v>
      </c>
      <c r="E8" s="104" t="s">
        <v>110</v>
      </c>
      <c r="F8" s="111" t="s">
        <v>4</v>
      </c>
      <c r="G8" s="99">
        <v>12</v>
      </c>
      <c r="H8" s="109">
        <v>120000</v>
      </c>
      <c r="I8" s="242"/>
      <c r="J8" s="243"/>
    </row>
    <row r="9" spans="1:10" s="18" customFormat="1" ht="16.899999999999999" hidden="1" customHeight="1" x14ac:dyDescent="0.2">
      <c r="A9" s="261">
        <v>2</v>
      </c>
      <c r="B9" s="263" t="s">
        <v>152</v>
      </c>
      <c r="C9" s="175" t="s">
        <v>83</v>
      </c>
      <c r="D9" s="265" t="s">
        <v>54</v>
      </c>
      <c r="E9" s="196" t="s">
        <v>110</v>
      </c>
      <c r="F9" s="103" t="s">
        <v>143</v>
      </c>
      <c r="G9" s="48">
        <v>12</v>
      </c>
      <c r="H9" s="47">
        <v>60000</v>
      </c>
      <c r="I9" s="51">
        <v>8</v>
      </c>
      <c r="J9" s="110">
        <f t="shared" ref="J9" si="0">I9*1.2</f>
        <v>9.6</v>
      </c>
    </row>
    <row r="10" spans="1:10" s="18" customFormat="1" ht="15.6" hidden="1" customHeight="1" x14ac:dyDescent="0.2">
      <c r="A10" s="262"/>
      <c r="B10" s="264"/>
      <c r="C10" s="193"/>
      <c r="D10" s="266"/>
      <c r="E10" s="183"/>
      <c r="F10" s="103" t="s">
        <v>144</v>
      </c>
      <c r="G10" s="48">
        <v>20</v>
      </c>
      <c r="H10" s="47">
        <v>30500</v>
      </c>
      <c r="I10" s="51">
        <v>4</v>
      </c>
      <c r="J10" s="110">
        <f>I10*1.2</f>
        <v>4.8</v>
      </c>
    </row>
    <row r="11" spans="1:10" s="16" customFormat="1" ht="15" hidden="1" customHeight="1" thickBot="1" x14ac:dyDescent="0.25">
      <c r="A11" s="74">
        <v>3</v>
      </c>
      <c r="B11" s="107" t="s">
        <v>121</v>
      </c>
      <c r="C11" s="97" t="s">
        <v>122</v>
      </c>
      <c r="D11" s="105" t="s">
        <v>123</v>
      </c>
      <c r="E11" s="57" t="s">
        <v>110</v>
      </c>
      <c r="F11" s="103" t="s">
        <v>4</v>
      </c>
      <c r="G11" s="98">
        <v>12</v>
      </c>
      <c r="H11" s="60"/>
      <c r="I11" s="78">
        <v>30</v>
      </c>
      <c r="J11" s="110">
        <f>I11*1.2</f>
        <v>36</v>
      </c>
    </row>
    <row r="12" spans="1:10" s="16" customFormat="1" ht="21.6" hidden="1" customHeight="1" thickBot="1" x14ac:dyDescent="0.25">
      <c r="A12" s="76">
        <v>2</v>
      </c>
      <c r="B12" s="58" t="s">
        <v>121</v>
      </c>
      <c r="C12" s="59" t="s">
        <v>122</v>
      </c>
      <c r="D12" s="80" t="s">
        <v>149</v>
      </c>
      <c r="E12" s="61" t="s">
        <v>110</v>
      </c>
      <c r="F12" s="61" t="s">
        <v>141</v>
      </c>
      <c r="G12" s="77">
        <v>12</v>
      </c>
      <c r="H12" s="75"/>
      <c r="I12" s="79"/>
      <c r="J12" s="87">
        <f>I12*1.2</f>
        <v>0</v>
      </c>
    </row>
    <row r="13" spans="1:10" s="18" customFormat="1" ht="9.75" customHeight="1" thickTop="1" thickBot="1" x14ac:dyDescent="0.25">
      <c r="A13" s="200" t="s">
        <v>19</v>
      </c>
      <c r="B13" s="201"/>
      <c r="C13" s="201"/>
      <c r="D13" s="201"/>
      <c r="E13" s="201"/>
      <c r="F13" s="201"/>
      <c r="G13" s="201"/>
      <c r="H13" s="201"/>
      <c r="I13" s="201"/>
      <c r="J13" s="202"/>
    </row>
    <row r="14" spans="1:10" s="18" customFormat="1" ht="21.6" customHeight="1" thickTop="1" x14ac:dyDescent="0.2">
      <c r="A14" s="101">
        <v>2</v>
      </c>
      <c r="B14" s="121" t="s">
        <v>160</v>
      </c>
      <c r="C14" s="102" t="s">
        <v>107</v>
      </c>
      <c r="D14" s="221" t="s">
        <v>53</v>
      </c>
      <c r="E14" s="104" t="s">
        <v>111</v>
      </c>
      <c r="F14" s="104" t="s">
        <v>8</v>
      </c>
      <c r="G14" s="99">
        <v>12</v>
      </c>
      <c r="H14" s="109">
        <v>38800</v>
      </c>
      <c r="I14" s="244"/>
      <c r="J14" s="245"/>
    </row>
    <row r="15" spans="1:10" s="18" customFormat="1" ht="21" customHeight="1" x14ac:dyDescent="0.2">
      <c r="A15" s="101">
        <v>3</v>
      </c>
      <c r="B15" s="121" t="s">
        <v>161</v>
      </c>
      <c r="C15" s="102" t="s">
        <v>107</v>
      </c>
      <c r="D15" s="178"/>
      <c r="E15" s="85" t="s">
        <v>111</v>
      </c>
      <c r="F15" s="85" t="s">
        <v>8</v>
      </c>
      <c r="G15" s="48">
        <v>12</v>
      </c>
      <c r="H15" s="47">
        <v>25000</v>
      </c>
      <c r="I15" s="246"/>
      <c r="J15" s="247"/>
    </row>
    <row r="16" spans="1:10" s="18" customFormat="1" ht="18.600000000000001" customHeight="1" x14ac:dyDescent="0.2">
      <c r="A16" s="170">
        <v>4</v>
      </c>
      <c r="B16" s="217" t="s">
        <v>44</v>
      </c>
      <c r="C16" s="175" t="s">
        <v>104</v>
      </c>
      <c r="D16" s="177" t="s">
        <v>53</v>
      </c>
      <c r="E16" s="85" t="s">
        <v>114</v>
      </c>
      <c r="F16" s="85" t="s">
        <v>7</v>
      </c>
      <c r="G16" s="48">
        <v>60</v>
      </c>
      <c r="H16" s="47"/>
      <c r="I16" s="267"/>
      <c r="J16" s="268"/>
    </row>
    <row r="17" spans="1:12" s="18" customFormat="1" ht="18" customHeight="1" x14ac:dyDescent="0.2">
      <c r="A17" s="212"/>
      <c r="B17" s="248"/>
      <c r="C17" s="176"/>
      <c r="D17" s="176"/>
      <c r="E17" s="85" t="s">
        <v>111</v>
      </c>
      <c r="F17" s="85" t="s">
        <v>47</v>
      </c>
      <c r="G17" s="48">
        <v>12</v>
      </c>
      <c r="H17" s="47">
        <v>190000</v>
      </c>
      <c r="I17" s="269"/>
      <c r="J17" s="270"/>
    </row>
    <row r="18" spans="1:12" s="18" customFormat="1" ht="18" customHeight="1" x14ac:dyDescent="0.2">
      <c r="A18" s="96">
        <v>5</v>
      </c>
      <c r="B18" s="91" t="s">
        <v>155</v>
      </c>
      <c r="C18" s="92" t="s">
        <v>156</v>
      </c>
      <c r="D18" s="92" t="s">
        <v>157</v>
      </c>
      <c r="E18" s="85" t="s">
        <v>111</v>
      </c>
      <c r="F18" s="85" t="s">
        <v>8</v>
      </c>
      <c r="G18" s="48">
        <v>12</v>
      </c>
      <c r="H18" s="47"/>
      <c r="I18" s="246"/>
      <c r="J18" s="247"/>
    </row>
    <row r="19" spans="1:12" s="90" customFormat="1" ht="18.600000000000001" customHeight="1" x14ac:dyDescent="0.2">
      <c r="A19" s="170">
        <v>6</v>
      </c>
      <c r="B19" s="173" t="s">
        <v>151</v>
      </c>
      <c r="C19" s="175" t="s">
        <v>5</v>
      </c>
      <c r="D19" s="177" t="s">
        <v>53</v>
      </c>
      <c r="E19" s="196" t="s">
        <v>111</v>
      </c>
      <c r="F19" s="196" t="s">
        <v>7</v>
      </c>
      <c r="G19" s="277">
        <v>60</v>
      </c>
      <c r="H19" s="47">
        <v>39900</v>
      </c>
      <c r="I19" s="267"/>
      <c r="J19" s="268"/>
    </row>
    <row r="20" spans="1:12" s="90" customFormat="1" ht="18" customHeight="1" thickBot="1" x14ac:dyDescent="0.25">
      <c r="A20" s="233"/>
      <c r="B20" s="174"/>
      <c r="C20" s="234"/>
      <c r="D20" s="234"/>
      <c r="E20" s="276"/>
      <c r="F20" s="276"/>
      <c r="G20" s="276"/>
      <c r="H20" s="47"/>
      <c r="I20" s="269"/>
      <c r="J20" s="270"/>
    </row>
    <row r="21" spans="1:12" s="18" customFormat="1" ht="28.5" hidden="1" customHeight="1" thickBot="1" x14ac:dyDescent="0.25">
      <c r="A21" s="95">
        <v>8</v>
      </c>
      <c r="B21" s="89" t="s">
        <v>74</v>
      </c>
      <c r="C21" s="97" t="s">
        <v>145</v>
      </c>
      <c r="D21" s="94" t="s">
        <v>53</v>
      </c>
      <c r="E21" s="103" t="s">
        <v>111</v>
      </c>
      <c r="F21" s="103" t="s">
        <v>8</v>
      </c>
      <c r="G21" s="83">
        <v>12</v>
      </c>
      <c r="H21" s="49">
        <v>83300</v>
      </c>
      <c r="I21" s="51">
        <v>11</v>
      </c>
      <c r="J21" s="110">
        <f>I21*1.2</f>
        <v>13.2</v>
      </c>
    </row>
    <row r="22" spans="1:12" s="18" customFormat="1" ht="10.5" customHeight="1" thickTop="1" thickBot="1" x14ac:dyDescent="0.25">
      <c r="A22" s="200" t="s">
        <v>159</v>
      </c>
      <c r="B22" s="201"/>
      <c r="C22" s="201"/>
      <c r="D22" s="201"/>
      <c r="E22" s="201"/>
      <c r="F22" s="201"/>
      <c r="G22" s="201"/>
      <c r="H22" s="201"/>
      <c r="I22" s="201"/>
      <c r="J22" s="202"/>
      <c r="L22" s="130"/>
    </row>
    <row r="23" spans="1:12" s="18" customFormat="1" ht="13.9" customHeight="1" thickTop="1" x14ac:dyDescent="0.2">
      <c r="A23" s="172">
        <v>7</v>
      </c>
      <c r="B23" s="222" t="s">
        <v>105</v>
      </c>
      <c r="C23" s="193" t="s">
        <v>134</v>
      </c>
      <c r="D23" s="221" t="s">
        <v>150</v>
      </c>
      <c r="E23" s="19" t="s">
        <v>111</v>
      </c>
      <c r="F23" s="19" t="s">
        <v>9</v>
      </c>
      <c r="G23" s="98">
        <v>60</v>
      </c>
      <c r="H23" s="81">
        <v>226000</v>
      </c>
      <c r="I23" s="271"/>
      <c r="J23" s="272"/>
    </row>
    <row r="24" spans="1:12" s="18" customFormat="1" ht="13.15" customHeight="1" x14ac:dyDescent="0.2">
      <c r="A24" s="172"/>
      <c r="B24" s="222"/>
      <c r="C24" s="193"/>
      <c r="D24" s="221"/>
      <c r="E24" s="85" t="s">
        <v>112</v>
      </c>
      <c r="F24" s="85" t="s">
        <v>8</v>
      </c>
      <c r="G24" s="48">
        <v>20</v>
      </c>
      <c r="H24" s="15"/>
      <c r="I24" s="273"/>
      <c r="J24" s="274"/>
    </row>
    <row r="25" spans="1:12" s="18" customFormat="1" ht="13.15" customHeight="1" x14ac:dyDescent="0.2">
      <c r="A25" s="172"/>
      <c r="B25" s="222"/>
      <c r="C25" s="193"/>
      <c r="D25" s="221"/>
      <c r="E25" s="111" t="s">
        <v>112</v>
      </c>
      <c r="F25" s="103" t="s">
        <v>17</v>
      </c>
      <c r="G25" s="98">
        <v>12</v>
      </c>
      <c r="H25" s="15"/>
      <c r="I25" s="269"/>
      <c r="J25" s="270"/>
    </row>
    <row r="26" spans="1:12" s="18" customFormat="1" ht="12.6" customHeight="1" x14ac:dyDescent="0.2">
      <c r="A26" s="190">
        <v>8</v>
      </c>
      <c r="B26" s="235" t="s">
        <v>168</v>
      </c>
      <c r="C26" s="236" t="s">
        <v>29</v>
      </c>
      <c r="D26" s="177" t="s">
        <v>53</v>
      </c>
      <c r="E26" s="19" t="s">
        <v>111</v>
      </c>
      <c r="F26" s="19" t="s">
        <v>9</v>
      </c>
      <c r="G26" s="48">
        <v>60</v>
      </c>
      <c r="H26" s="15">
        <v>21500</v>
      </c>
      <c r="I26" s="267"/>
      <c r="J26" s="268"/>
    </row>
    <row r="27" spans="1:12" s="18" customFormat="1" ht="12.6" customHeight="1" x14ac:dyDescent="0.2">
      <c r="A27" s="190"/>
      <c r="B27" s="235"/>
      <c r="C27" s="236"/>
      <c r="D27" s="221"/>
      <c r="E27" s="19" t="s">
        <v>111</v>
      </c>
      <c r="F27" s="19" t="s">
        <v>10</v>
      </c>
      <c r="G27" s="48">
        <v>24</v>
      </c>
      <c r="H27" s="15"/>
      <c r="I27" s="273"/>
      <c r="J27" s="274"/>
    </row>
    <row r="28" spans="1:12" s="18" customFormat="1" ht="17.45" customHeight="1" x14ac:dyDescent="0.2">
      <c r="A28" s="190"/>
      <c r="B28" s="235"/>
      <c r="C28" s="236"/>
      <c r="D28" s="221"/>
      <c r="E28" s="19" t="s">
        <v>112</v>
      </c>
      <c r="F28" s="19" t="s">
        <v>8</v>
      </c>
      <c r="G28" s="48">
        <v>20</v>
      </c>
      <c r="H28" s="15">
        <v>97500</v>
      </c>
      <c r="I28" s="269"/>
      <c r="J28" s="270"/>
    </row>
    <row r="29" spans="1:12" s="18" customFormat="1" ht="13.9" customHeight="1" x14ac:dyDescent="0.2">
      <c r="A29" s="190">
        <v>9</v>
      </c>
      <c r="B29" s="237" t="s">
        <v>127</v>
      </c>
      <c r="C29" s="236" t="s">
        <v>146</v>
      </c>
      <c r="D29" s="177" t="s">
        <v>57</v>
      </c>
      <c r="E29" s="85" t="s">
        <v>111</v>
      </c>
      <c r="F29" s="19" t="s">
        <v>9</v>
      </c>
      <c r="G29" s="48">
        <v>60</v>
      </c>
      <c r="H29" s="15">
        <v>51300</v>
      </c>
      <c r="I29" s="267"/>
      <c r="J29" s="268"/>
    </row>
    <row r="30" spans="1:12" s="18" customFormat="1" ht="11.45" hidden="1" customHeight="1" x14ac:dyDescent="0.2">
      <c r="A30" s="190"/>
      <c r="B30" s="237"/>
      <c r="C30" s="236"/>
      <c r="D30" s="221"/>
      <c r="E30" s="85"/>
      <c r="F30" s="19"/>
      <c r="G30" s="48"/>
      <c r="H30" s="15"/>
      <c r="I30" s="273"/>
      <c r="J30" s="274"/>
    </row>
    <row r="31" spans="1:12" s="18" customFormat="1" ht="11.45" customHeight="1" x14ac:dyDescent="0.2">
      <c r="A31" s="190"/>
      <c r="B31" s="237"/>
      <c r="C31" s="236"/>
      <c r="D31" s="221"/>
      <c r="E31" s="113" t="s">
        <v>112</v>
      </c>
      <c r="F31" s="19" t="s">
        <v>8</v>
      </c>
      <c r="G31" s="48">
        <v>18</v>
      </c>
      <c r="H31" s="15"/>
      <c r="I31" s="273"/>
      <c r="J31" s="274"/>
    </row>
    <row r="32" spans="1:12" s="18" customFormat="1" ht="15" customHeight="1" x14ac:dyDescent="0.2">
      <c r="A32" s="190"/>
      <c r="B32" s="237"/>
      <c r="C32" s="236"/>
      <c r="D32" s="178"/>
      <c r="E32" s="113" t="s">
        <v>112</v>
      </c>
      <c r="F32" s="19" t="s">
        <v>17</v>
      </c>
      <c r="G32" s="48">
        <v>10</v>
      </c>
      <c r="H32" s="15"/>
      <c r="I32" s="269"/>
      <c r="J32" s="270"/>
    </row>
    <row r="33" spans="1:10" s="16" customFormat="1" ht="24.6" customHeight="1" x14ac:dyDescent="0.2">
      <c r="A33" s="190">
        <v>10</v>
      </c>
      <c r="B33" s="227" t="s">
        <v>170</v>
      </c>
      <c r="C33" s="175" t="s">
        <v>109</v>
      </c>
      <c r="D33" s="177" t="s">
        <v>54</v>
      </c>
      <c r="E33" s="85" t="s">
        <v>112</v>
      </c>
      <c r="F33" s="85" t="s">
        <v>142</v>
      </c>
      <c r="G33" s="48">
        <v>50</v>
      </c>
      <c r="H33" s="15">
        <v>20000</v>
      </c>
      <c r="I33" s="246"/>
      <c r="J33" s="247"/>
    </row>
    <row r="34" spans="1:10" s="16" customFormat="1" ht="15" hidden="1" customHeight="1" x14ac:dyDescent="0.2">
      <c r="A34" s="226"/>
      <c r="B34" s="228"/>
      <c r="C34" s="176"/>
      <c r="D34" s="176"/>
      <c r="E34" s="85" t="s">
        <v>114</v>
      </c>
      <c r="F34" s="85" t="s">
        <v>147</v>
      </c>
      <c r="G34" s="48">
        <v>4</v>
      </c>
      <c r="H34" s="15"/>
      <c r="I34" s="82"/>
      <c r="J34" s="86"/>
    </row>
    <row r="35" spans="1:10" s="16" customFormat="1" ht="16.149999999999999" customHeight="1" x14ac:dyDescent="0.2">
      <c r="A35" s="190">
        <v>11</v>
      </c>
      <c r="B35" s="173" t="s">
        <v>125</v>
      </c>
      <c r="C35" s="230" t="s">
        <v>122</v>
      </c>
      <c r="D35" s="231" t="s">
        <v>135</v>
      </c>
      <c r="E35" s="85" t="s">
        <v>111</v>
      </c>
      <c r="F35" s="85" t="s">
        <v>9</v>
      </c>
      <c r="G35" s="48">
        <v>60</v>
      </c>
      <c r="H35" s="15"/>
      <c r="I35" s="278" t="s">
        <v>177</v>
      </c>
      <c r="J35" s="268"/>
    </row>
    <row r="36" spans="1:10" s="18" customFormat="1" ht="16.149999999999999" customHeight="1" x14ac:dyDescent="0.2">
      <c r="A36" s="229"/>
      <c r="B36" s="199"/>
      <c r="C36" s="230"/>
      <c r="D36" s="232"/>
      <c r="E36" s="85" t="s">
        <v>112</v>
      </c>
      <c r="F36" s="85" t="s">
        <v>17</v>
      </c>
      <c r="G36" s="48">
        <v>12</v>
      </c>
      <c r="H36" s="15"/>
      <c r="I36" s="269"/>
      <c r="J36" s="270"/>
    </row>
    <row r="37" spans="1:10" s="18" customFormat="1" ht="19.149999999999999" customHeight="1" x14ac:dyDescent="0.2">
      <c r="A37" s="223">
        <v>12</v>
      </c>
      <c r="B37" s="213" t="s">
        <v>126</v>
      </c>
      <c r="C37" s="215" t="s">
        <v>122</v>
      </c>
      <c r="D37" s="177" t="s">
        <v>135</v>
      </c>
      <c r="E37" s="103" t="s">
        <v>124</v>
      </c>
      <c r="F37" s="103" t="s">
        <v>9</v>
      </c>
      <c r="G37" s="83">
        <v>60</v>
      </c>
      <c r="H37" s="46"/>
      <c r="I37" s="267" t="s">
        <v>178</v>
      </c>
      <c r="J37" s="268"/>
    </row>
    <row r="38" spans="1:10" s="18" customFormat="1" ht="19.149999999999999" customHeight="1" x14ac:dyDescent="0.2">
      <c r="A38" s="224"/>
      <c r="B38" s="225"/>
      <c r="C38" s="216"/>
      <c r="D38" s="176"/>
      <c r="E38" s="103" t="s">
        <v>112</v>
      </c>
      <c r="F38" s="103" t="s">
        <v>17</v>
      </c>
      <c r="G38" s="83">
        <v>12</v>
      </c>
      <c r="H38" s="46"/>
      <c r="I38" s="269"/>
      <c r="J38" s="270"/>
    </row>
    <row r="39" spans="1:10" s="18" customFormat="1" ht="20.45" customHeight="1" x14ac:dyDescent="0.2">
      <c r="A39" s="211">
        <v>13</v>
      </c>
      <c r="B39" s="213" t="s">
        <v>158</v>
      </c>
      <c r="C39" s="215" t="s">
        <v>137</v>
      </c>
      <c r="D39" s="177" t="s">
        <v>138</v>
      </c>
      <c r="E39" s="103" t="s">
        <v>111</v>
      </c>
      <c r="F39" s="103" t="s">
        <v>9</v>
      </c>
      <c r="G39" s="83">
        <v>60</v>
      </c>
      <c r="H39" s="46"/>
      <c r="I39" s="267"/>
      <c r="J39" s="268"/>
    </row>
    <row r="40" spans="1:10" s="18" customFormat="1" ht="19.899999999999999" customHeight="1" x14ac:dyDescent="0.2">
      <c r="A40" s="212"/>
      <c r="B40" s="214"/>
      <c r="C40" s="216"/>
      <c r="D40" s="176"/>
      <c r="E40" s="103" t="s">
        <v>111</v>
      </c>
      <c r="F40" s="103" t="s">
        <v>17</v>
      </c>
      <c r="G40" s="83">
        <v>6</v>
      </c>
      <c r="H40" s="46"/>
      <c r="I40" s="269"/>
      <c r="J40" s="270"/>
    </row>
    <row r="41" spans="1:10" s="18" customFormat="1" ht="39" customHeight="1" x14ac:dyDescent="0.2">
      <c r="A41" s="211">
        <v>14</v>
      </c>
      <c r="B41" s="213" t="s">
        <v>139</v>
      </c>
      <c r="C41" s="215" t="s">
        <v>140</v>
      </c>
      <c r="D41" s="177" t="s">
        <v>138</v>
      </c>
      <c r="E41" s="103" t="s">
        <v>111</v>
      </c>
      <c r="F41" s="103" t="s">
        <v>9</v>
      </c>
      <c r="G41" s="83">
        <v>60</v>
      </c>
      <c r="H41" s="46"/>
      <c r="I41" s="267"/>
      <c r="J41" s="268"/>
    </row>
    <row r="42" spans="1:10" s="18" customFormat="1" ht="39" customHeight="1" x14ac:dyDescent="0.2">
      <c r="A42" s="212"/>
      <c r="B42" s="214"/>
      <c r="C42" s="216"/>
      <c r="D42" s="176"/>
      <c r="E42" s="103" t="s">
        <v>111</v>
      </c>
      <c r="F42" s="103" t="s">
        <v>17</v>
      </c>
      <c r="G42" s="83">
        <v>6</v>
      </c>
      <c r="H42" s="46"/>
      <c r="I42" s="269"/>
      <c r="J42" s="270"/>
    </row>
    <row r="43" spans="1:10" s="18" customFormat="1" ht="39" customHeight="1" x14ac:dyDescent="0.2">
      <c r="A43" s="170">
        <v>15</v>
      </c>
      <c r="B43" s="217" t="s">
        <v>117</v>
      </c>
      <c r="C43" s="175" t="s">
        <v>115</v>
      </c>
      <c r="D43" s="177" t="s">
        <v>138</v>
      </c>
      <c r="E43" s="103" t="s">
        <v>111</v>
      </c>
      <c r="F43" s="103" t="s">
        <v>116</v>
      </c>
      <c r="G43" s="83">
        <v>60</v>
      </c>
      <c r="H43" s="55"/>
      <c r="I43" s="267"/>
      <c r="J43" s="268"/>
    </row>
    <row r="44" spans="1:10" s="18" customFormat="1" ht="39" customHeight="1" x14ac:dyDescent="0.2">
      <c r="A44" s="171"/>
      <c r="B44" s="218"/>
      <c r="C44" s="220"/>
      <c r="D44" s="221"/>
      <c r="E44" s="103" t="s">
        <v>112</v>
      </c>
      <c r="F44" s="103" t="s">
        <v>8</v>
      </c>
      <c r="G44" s="83">
        <v>20</v>
      </c>
      <c r="H44" s="55"/>
      <c r="I44" s="273"/>
      <c r="J44" s="274"/>
    </row>
    <row r="45" spans="1:10" s="18" customFormat="1" ht="37.5" customHeight="1" x14ac:dyDescent="0.2">
      <c r="A45" s="212"/>
      <c r="B45" s="219"/>
      <c r="C45" s="176"/>
      <c r="D45" s="176"/>
      <c r="E45" s="103" t="s">
        <v>112</v>
      </c>
      <c r="F45" s="103" t="s">
        <v>17</v>
      </c>
      <c r="G45" s="83">
        <v>12</v>
      </c>
      <c r="H45" s="55"/>
      <c r="I45" s="269"/>
      <c r="J45" s="270"/>
    </row>
    <row r="46" spans="1:10" s="18" customFormat="1" ht="21.6" customHeight="1" x14ac:dyDescent="0.2">
      <c r="A46" s="118">
        <v>16</v>
      </c>
      <c r="B46" s="120" t="s">
        <v>113</v>
      </c>
      <c r="C46" s="97" t="s">
        <v>82</v>
      </c>
      <c r="D46" s="94" t="s">
        <v>136</v>
      </c>
      <c r="E46" s="88" t="s">
        <v>114</v>
      </c>
      <c r="F46" s="103" t="s">
        <v>9</v>
      </c>
      <c r="G46" s="83">
        <v>60</v>
      </c>
      <c r="H46" s="46">
        <v>38000</v>
      </c>
      <c r="I46" s="246"/>
      <c r="J46" s="247"/>
    </row>
    <row r="47" spans="1:10" s="18" customFormat="1" ht="21.6" customHeight="1" x14ac:dyDescent="0.2">
      <c r="A47" s="170">
        <v>17</v>
      </c>
      <c r="B47" s="173" t="s">
        <v>164</v>
      </c>
      <c r="C47" s="175" t="s">
        <v>165</v>
      </c>
      <c r="D47" s="177" t="s">
        <v>166</v>
      </c>
      <c r="E47" s="179" t="s">
        <v>114</v>
      </c>
      <c r="F47" s="119" t="s">
        <v>9</v>
      </c>
      <c r="G47" s="48">
        <v>60</v>
      </c>
      <c r="H47" s="46"/>
      <c r="I47" s="267"/>
      <c r="J47" s="268"/>
    </row>
    <row r="48" spans="1:10" s="18" customFormat="1" ht="21.6" customHeight="1" thickBot="1" x14ac:dyDescent="0.25">
      <c r="A48" s="172"/>
      <c r="B48" s="174"/>
      <c r="C48" s="176"/>
      <c r="D48" s="178"/>
      <c r="E48" s="180"/>
      <c r="F48" s="117" t="s">
        <v>17</v>
      </c>
      <c r="G48" s="48">
        <v>12</v>
      </c>
      <c r="H48" s="46">
        <v>38000</v>
      </c>
      <c r="I48" s="269"/>
      <c r="J48" s="270"/>
    </row>
    <row r="49" spans="1:15" s="18" customFormat="1" ht="21.6" customHeight="1" thickTop="1" x14ac:dyDescent="0.2">
      <c r="A49" s="172">
        <v>18</v>
      </c>
      <c r="B49" s="222" t="s">
        <v>172</v>
      </c>
      <c r="C49" s="193" t="s">
        <v>173</v>
      </c>
      <c r="D49" s="221" t="s">
        <v>150</v>
      </c>
      <c r="E49" s="125" t="s">
        <v>111</v>
      </c>
      <c r="F49" s="85" t="s">
        <v>174</v>
      </c>
      <c r="G49" s="124">
        <v>60</v>
      </c>
      <c r="H49" s="81">
        <v>226000</v>
      </c>
      <c r="I49" s="267"/>
      <c r="J49" s="268"/>
    </row>
    <row r="50" spans="1:15" s="18" customFormat="1" ht="21.6" customHeight="1" x14ac:dyDescent="0.2">
      <c r="A50" s="172"/>
      <c r="B50" s="222"/>
      <c r="C50" s="193"/>
      <c r="D50" s="221"/>
      <c r="E50" s="85" t="s">
        <v>111</v>
      </c>
      <c r="F50" s="85" t="s">
        <v>9</v>
      </c>
      <c r="G50" s="48">
        <v>60</v>
      </c>
      <c r="H50" s="15"/>
      <c r="I50" s="273"/>
      <c r="J50" s="274"/>
    </row>
    <row r="51" spans="1:15" s="18" customFormat="1" ht="21.6" customHeight="1" thickBot="1" x14ac:dyDescent="0.25">
      <c r="A51" s="172"/>
      <c r="B51" s="222"/>
      <c r="C51" s="193"/>
      <c r="D51" s="221"/>
      <c r="E51" s="123" t="s">
        <v>112</v>
      </c>
      <c r="F51" s="122" t="s">
        <v>17</v>
      </c>
      <c r="G51" s="124">
        <v>12</v>
      </c>
      <c r="H51" s="15"/>
      <c r="I51" s="279"/>
      <c r="J51" s="241"/>
    </row>
    <row r="52" spans="1:15" s="18" customFormat="1" ht="12" customHeight="1" thickTop="1" thickBot="1" x14ac:dyDescent="0.25">
      <c r="A52" s="200" t="s">
        <v>108</v>
      </c>
      <c r="B52" s="201"/>
      <c r="C52" s="201"/>
      <c r="D52" s="201"/>
      <c r="E52" s="201"/>
      <c r="F52" s="201"/>
      <c r="G52" s="201"/>
      <c r="H52" s="201"/>
      <c r="I52" s="201"/>
      <c r="J52" s="202"/>
    </row>
    <row r="53" spans="1:15" s="18" customFormat="1" ht="14.25" hidden="1" customHeight="1" thickTop="1" x14ac:dyDescent="0.2">
      <c r="A53" s="203">
        <v>22</v>
      </c>
      <c r="B53" s="205" t="s">
        <v>129</v>
      </c>
      <c r="C53" s="207" t="s">
        <v>130</v>
      </c>
      <c r="D53" s="209" t="s">
        <v>55</v>
      </c>
      <c r="E53" s="65" t="s">
        <v>111</v>
      </c>
      <c r="F53" s="63" t="s">
        <v>8</v>
      </c>
      <c r="G53" s="63">
        <v>12</v>
      </c>
      <c r="H53" s="62"/>
      <c r="I53" s="68">
        <v>2.7</v>
      </c>
      <c r="J53" s="66">
        <v>3.24</v>
      </c>
    </row>
    <row r="54" spans="1:15" s="18" customFormat="1" ht="12" hidden="1" customHeight="1" x14ac:dyDescent="0.2">
      <c r="A54" s="204"/>
      <c r="B54" s="206"/>
      <c r="C54" s="208"/>
      <c r="D54" s="210"/>
      <c r="E54" s="70" t="s">
        <v>111</v>
      </c>
      <c r="F54" s="71" t="s">
        <v>131</v>
      </c>
      <c r="G54" s="71">
        <v>1</v>
      </c>
      <c r="H54" s="72"/>
      <c r="I54" s="73">
        <v>33.5</v>
      </c>
      <c r="J54" s="67">
        <v>40.200000000000003</v>
      </c>
    </row>
    <row r="55" spans="1:15" s="18" customFormat="1" ht="10.15" customHeight="1" thickTop="1" x14ac:dyDescent="0.2">
      <c r="A55" s="190">
        <v>19</v>
      </c>
      <c r="B55" s="173" t="s">
        <v>153</v>
      </c>
      <c r="C55" s="175" t="s">
        <v>148</v>
      </c>
      <c r="D55" s="194" t="s">
        <v>55</v>
      </c>
      <c r="E55" s="195" t="s">
        <v>111</v>
      </c>
      <c r="F55" s="181" t="s">
        <v>8</v>
      </c>
      <c r="G55" s="184">
        <v>12</v>
      </c>
      <c r="H55" s="187">
        <v>36000</v>
      </c>
      <c r="I55" s="280"/>
      <c r="J55" s="274"/>
    </row>
    <row r="56" spans="1:15" s="18" customFormat="1" ht="9" customHeight="1" x14ac:dyDescent="0.2">
      <c r="A56" s="170"/>
      <c r="B56" s="191"/>
      <c r="C56" s="175"/>
      <c r="D56" s="177"/>
      <c r="E56" s="196"/>
      <c r="F56" s="182"/>
      <c r="G56" s="185"/>
      <c r="H56" s="188"/>
      <c r="I56" s="280"/>
      <c r="J56" s="274"/>
    </row>
    <row r="57" spans="1:15" s="18" customFormat="1" ht="21.75" customHeight="1" x14ac:dyDescent="0.2">
      <c r="A57" s="172"/>
      <c r="B57" s="192"/>
      <c r="C57" s="193"/>
      <c r="D57" s="178"/>
      <c r="E57" s="183"/>
      <c r="F57" s="183"/>
      <c r="G57" s="186"/>
      <c r="H57" s="189"/>
      <c r="I57" s="281"/>
      <c r="J57" s="270"/>
    </row>
    <row r="58" spans="1:15" s="18" customFormat="1" ht="7.5" hidden="1" customHeight="1" x14ac:dyDescent="0.2">
      <c r="A58" s="100">
        <v>19</v>
      </c>
      <c r="B58" s="56" t="s">
        <v>119</v>
      </c>
      <c r="C58" s="112" t="s">
        <v>120</v>
      </c>
      <c r="D58" s="114" t="s">
        <v>55</v>
      </c>
      <c r="E58" s="115" t="s">
        <v>111</v>
      </c>
      <c r="F58" s="115" t="s">
        <v>8</v>
      </c>
      <c r="G58" s="83">
        <v>12</v>
      </c>
      <c r="H58" s="49">
        <v>36000</v>
      </c>
      <c r="I58" s="84"/>
      <c r="J58" s="110"/>
      <c r="O58" s="64"/>
    </row>
    <row r="59" spans="1:15" s="18" customFormat="1" ht="27.75" customHeight="1" x14ac:dyDescent="0.2">
      <c r="A59" s="170">
        <v>20</v>
      </c>
      <c r="B59" s="173" t="s">
        <v>171</v>
      </c>
      <c r="C59" s="175" t="s">
        <v>162</v>
      </c>
      <c r="D59" s="177" t="s">
        <v>55</v>
      </c>
      <c r="E59" s="196" t="s">
        <v>114</v>
      </c>
      <c r="F59" s="126" t="s">
        <v>163</v>
      </c>
      <c r="G59" s="128">
        <v>18</v>
      </c>
      <c r="H59" s="116"/>
      <c r="I59" s="267"/>
      <c r="J59" s="268"/>
      <c r="O59" s="64"/>
    </row>
    <row r="60" spans="1:15" s="18" customFormat="1" ht="10.15" hidden="1" customHeight="1" x14ac:dyDescent="0.2">
      <c r="A60" s="171"/>
      <c r="B60" s="198"/>
      <c r="C60" s="234"/>
      <c r="D60" s="234"/>
      <c r="E60" s="275"/>
      <c r="F60" s="127"/>
      <c r="G60" s="127"/>
      <c r="H60" s="197">
        <v>36000</v>
      </c>
      <c r="I60" s="273"/>
      <c r="J60" s="274"/>
    </row>
    <row r="61" spans="1:15" s="18" customFormat="1" ht="10.15" hidden="1" customHeight="1" x14ac:dyDescent="0.2">
      <c r="A61" s="171"/>
      <c r="B61" s="198"/>
      <c r="C61" s="234"/>
      <c r="D61" s="234"/>
      <c r="E61" s="275"/>
      <c r="F61" s="127"/>
      <c r="G61" s="127"/>
      <c r="H61" s="188"/>
      <c r="I61" s="273"/>
      <c r="J61" s="274"/>
    </row>
    <row r="62" spans="1:15" s="18" customFormat="1" ht="18" customHeight="1" x14ac:dyDescent="0.2">
      <c r="A62" s="172"/>
      <c r="B62" s="199"/>
      <c r="C62" s="176"/>
      <c r="D62" s="176"/>
      <c r="E62" s="276"/>
      <c r="F62" s="85" t="s">
        <v>8</v>
      </c>
      <c r="G62" s="129">
        <v>12</v>
      </c>
      <c r="H62" s="189"/>
      <c r="I62" s="269"/>
      <c r="J62" s="270"/>
    </row>
    <row r="63" spans="1:15" ht="7.5" customHeight="1" x14ac:dyDescent="0.2">
      <c r="A63" s="132" t="s">
        <v>167</v>
      </c>
      <c r="B63" s="132"/>
      <c r="C63" s="132"/>
      <c r="D63" s="132"/>
      <c r="E63" s="132"/>
      <c r="F63" s="132"/>
      <c r="G63" s="132"/>
      <c r="H63" s="132"/>
      <c r="I63" s="132"/>
      <c r="J63" s="132"/>
    </row>
    <row r="64" spans="1:15" ht="17.25" customHeight="1" x14ac:dyDescent="0.25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N64" s="54"/>
    </row>
    <row r="65" spans="1:14" ht="15" x14ac:dyDescent="0.25">
      <c r="D65" s="54" t="s">
        <v>118</v>
      </c>
      <c r="H65" s="2"/>
      <c r="I65" s="2"/>
    </row>
    <row r="66" spans="1:14" ht="17.25" customHeight="1" x14ac:dyDescent="0.3">
      <c r="A66" s="53"/>
      <c r="B66" s="282"/>
      <c r="C66" s="283"/>
      <c r="D66" s="284" t="s">
        <v>180</v>
      </c>
      <c r="E66" s="284"/>
      <c r="F66" s="284"/>
      <c r="G66" s="7"/>
      <c r="H66" s="7"/>
      <c r="I66" s="7"/>
      <c r="J66" s="7"/>
      <c r="K66" s="52"/>
      <c r="L66" s="52"/>
    </row>
    <row r="67" spans="1:14" ht="22.5" customHeight="1" x14ac:dyDescent="0.25">
      <c r="A67" s="287" t="s">
        <v>179</v>
      </c>
      <c r="B67" s="288"/>
      <c r="C67" s="288"/>
      <c r="D67" s="288"/>
      <c r="E67" s="288"/>
      <c r="F67" s="288"/>
      <c r="G67" s="288"/>
      <c r="H67" s="288"/>
      <c r="I67" s="288"/>
      <c r="J67" s="288"/>
      <c r="K67" s="288"/>
      <c r="L67" s="288"/>
      <c r="M67" s="288"/>
      <c r="N67" s="288"/>
    </row>
    <row r="68" spans="1:14" ht="23.25" x14ac:dyDescent="0.35">
      <c r="A68" t="s">
        <v>128</v>
      </c>
      <c r="B68" s="284"/>
      <c r="C68" s="284"/>
      <c r="D68" s="289"/>
      <c r="E68" s="289"/>
      <c r="F68" s="289"/>
      <c r="G68" s="285"/>
      <c r="H68" s="286"/>
      <c r="I68" s="286"/>
      <c r="J68" s="284"/>
      <c r="K68" s="284"/>
      <c r="L68" s="284"/>
    </row>
    <row r="69" spans="1:14" ht="20.25" x14ac:dyDescent="0.3">
      <c r="B69" s="284"/>
      <c r="C69" s="284"/>
      <c r="D69" s="284"/>
      <c r="E69" s="284"/>
      <c r="F69" s="284"/>
      <c r="G69" s="285"/>
      <c r="H69" s="286"/>
      <c r="I69" s="286"/>
      <c r="J69" s="284"/>
      <c r="K69" s="284"/>
      <c r="L69" s="284"/>
    </row>
    <row r="71" spans="1:14" ht="20.25" x14ac:dyDescent="0.3">
      <c r="B71" s="284"/>
      <c r="C71" s="284"/>
      <c r="D71" s="284"/>
      <c r="E71" s="284"/>
      <c r="F71" s="284"/>
      <c r="G71" s="285"/>
      <c r="H71" s="284"/>
      <c r="I71" s="284"/>
      <c r="J71" s="284"/>
      <c r="K71" s="284"/>
      <c r="L71" s="284"/>
    </row>
    <row r="72" spans="1:14" ht="20.25" x14ac:dyDescent="0.3">
      <c r="B72" s="284"/>
      <c r="C72" s="284"/>
      <c r="D72" s="284"/>
      <c r="E72" s="284"/>
      <c r="F72" s="284"/>
      <c r="G72" s="285"/>
      <c r="H72" s="284"/>
      <c r="I72" s="284"/>
      <c r="J72" s="284"/>
      <c r="K72" s="284"/>
      <c r="L72" s="284"/>
    </row>
    <row r="73" spans="1:14" ht="20.25" x14ac:dyDescent="0.3">
      <c r="B73" s="284"/>
      <c r="C73" s="284"/>
      <c r="D73" s="284"/>
      <c r="E73" s="284"/>
      <c r="F73" s="284"/>
      <c r="G73" s="285"/>
      <c r="H73" s="284"/>
      <c r="I73" s="284"/>
      <c r="J73" s="284"/>
      <c r="K73" s="284"/>
      <c r="L73" s="284"/>
    </row>
  </sheetData>
  <mergeCells count="118">
    <mergeCell ref="I18:J18"/>
    <mergeCell ref="I19:J20"/>
    <mergeCell ref="A67:N67"/>
    <mergeCell ref="I23:J25"/>
    <mergeCell ref="I26:J28"/>
    <mergeCell ref="I29:J32"/>
    <mergeCell ref="I33:J33"/>
    <mergeCell ref="E59:E62"/>
    <mergeCell ref="E19:E20"/>
    <mergeCell ref="F19:F20"/>
    <mergeCell ref="G19:G20"/>
    <mergeCell ref="I35:J36"/>
    <mergeCell ref="I37:J38"/>
    <mergeCell ref="I39:J40"/>
    <mergeCell ref="I41:J42"/>
    <mergeCell ref="I43:J45"/>
    <mergeCell ref="I46:J46"/>
    <mergeCell ref="I47:J48"/>
    <mergeCell ref="I49:J51"/>
    <mergeCell ref="I55:J57"/>
    <mergeCell ref="I59:J62"/>
    <mergeCell ref="A1:J1"/>
    <mergeCell ref="A2:J2"/>
    <mergeCell ref="A4:J4"/>
    <mergeCell ref="C59:C62"/>
    <mergeCell ref="D59:D62"/>
    <mergeCell ref="A22:J22"/>
    <mergeCell ref="G5:G6"/>
    <mergeCell ref="H5:H6"/>
    <mergeCell ref="A7:J7"/>
    <mergeCell ref="A5:A6"/>
    <mergeCell ref="B5:B6"/>
    <mergeCell ref="C5:C6"/>
    <mergeCell ref="D5:D6"/>
    <mergeCell ref="E5:E6"/>
    <mergeCell ref="F5:F6"/>
    <mergeCell ref="A9:A10"/>
    <mergeCell ref="B9:B10"/>
    <mergeCell ref="C9:C10"/>
    <mergeCell ref="D9:D10"/>
    <mergeCell ref="E9:E10"/>
    <mergeCell ref="A13:J13"/>
    <mergeCell ref="D14:D15"/>
    <mergeCell ref="I5:J6"/>
    <mergeCell ref="I8:J8"/>
    <mergeCell ref="I14:J14"/>
    <mergeCell ref="I15:J15"/>
    <mergeCell ref="A16:A17"/>
    <mergeCell ref="B16:B17"/>
    <mergeCell ref="C16:C17"/>
    <mergeCell ref="D16:D17"/>
    <mergeCell ref="I16:J17"/>
    <mergeCell ref="A19:A20"/>
    <mergeCell ref="B19:B20"/>
    <mergeCell ref="C19:C20"/>
    <mergeCell ref="D19:D20"/>
    <mergeCell ref="A26:A28"/>
    <mergeCell ref="B26:B28"/>
    <mergeCell ref="C26:C28"/>
    <mergeCell ref="D26:D28"/>
    <mergeCell ref="A29:A32"/>
    <mergeCell ref="B29:B32"/>
    <mergeCell ref="C29:C32"/>
    <mergeCell ref="D29:D32"/>
    <mergeCell ref="A23:A25"/>
    <mergeCell ref="B23:B25"/>
    <mergeCell ref="C23:C25"/>
    <mergeCell ref="D23:D25"/>
    <mergeCell ref="A37:A38"/>
    <mergeCell ref="B37:B38"/>
    <mergeCell ref="C37:C38"/>
    <mergeCell ref="D37:D38"/>
    <mergeCell ref="A39:A40"/>
    <mergeCell ref="B39:B40"/>
    <mergeCell ref="C39:C40"/>
    <mergeCell ref="D39:D40"/>
    <mergeCell ref="A33:A34"/>
    <mergeCell ref="B33:B34"/>
    <mergeCell ref="C33:C34"/>
    <mergeCell ref="D33:D34"/>
    <mergeCell ref="A35:A36"/>
    <mergeCell ref="B35:B36"/>
    <mergeCell ref="C35:C36"/>
    <mergeCell ref="D35:D36"/>
    <mergeCell ref="A41:A42"/>
    <mergeCell ref="B41:B42"/>
    <mergeCell ref="C41:C42"/>
    <mergeCell ref="D41:D42"/>
    <mergeCell ref="A43:A45"/>
    <mergeCell ref="B43:B45"/>
    <mergeCell ref="C43:C45"/>
    <mergeCell ref="D43:D45"/>
    <mergeCell ref="A49:A51"/>
    <mergeCell ref="B49:B51"/>
    <mergeCell ref="C49:C51"/>
    <mergeCell ref="D49:D51"/>
    <mergeCell ref="A59:A62"/>
    <mergeCell ref="B47:B48"/>
    <mergeCell ref="C47:C48"/>
    <mergeCell ref="D47:D48"/>
    <mergeCell ref="E47:E48"/>
    <mergeCell ref="A47:A48"/>
    <mergeCell ref="A63:J64"/>
    <mergeCell ref="F55:F57"/>
    <mergeCell ref="G55:G57"/>
    <mergeCell ref="H55:H57"/>
    <mergeCell ref="A55:A57"/>
    <mergeCell ref="B55:B57"/>
    <mergeCell ref="C55:C57"/>
    <mergeCell ref="D55:D57"/>
    <mergeCell ref="E55:E57"/>
    <mergeCell ref="H60:H62"/>
    <mergeCell ref="B59:B62"/>
    <mergeCell ref="A52:J52"/>
    <mergeCell ref="A53:A54"/>
    <mergeCell ref="B53:B54"/>
    <mergeCell ref="C53:C54"/>
    <mergeCell ref="D53:D54"/>
  </mergeCells>
  <hyperlinks>
    <hyperlink ref="C3" r:id="rId1"/>
    <hyperlink ref="E3" r:id="rId2"/>
  </hyperlinks>
  <pageMargins left="0.82677165354330717" right="0.11811023622047245" top="3.937007874015748E-2" bottom="3.937007874015748E-2" header="0.11811023622047245" footer="0.11811023622047245"/>
  <pageSetup paperSize="9" scale="6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 (2)</vt:lpstr>
      <vt:lpstr>01.06.22</vt:lpstr>
      <vt:lpstr>'01.06.22'!Область_печати</vt:lpstr>
      <vt:lpstr>'5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2023-05-24T12:54:01Z</cp:lastPrinted>
  <dcterms:created xsi:type="dcterms:W3CDTF">2011-04-23T07:11:07Z</dcterms:created>
  <dcterms:modified xsi:type="dcterms:W3CDTF">2023-05-24T12:54:14Z</dcterms:modified>
</cp:coreProperties>
</file>